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Conocimiento" sheetId="1" r:id="rId5"/>
    <sheet state="visible" name="01" sheetId="2" r:id="rId6"/>
    <sheet state="visible" name="02" sheetId="3" r:id="rId7"/>
    <sheet state="visible" name="03"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tc={d2ffa962-e88c-456e-9f9b-b67b2b50943a}</author>
    <author>tc={edd9037a-c114-4b51-a162-e0014805eec7}</author>
  </authors>
  <commentList>
    <comment authorId="0" xr:uid="{d2ffa962-e88c-456e-9f9b-b67b2b50943a}" ref="K2">
      <text>
        <t xml:space="preserve">[Threaded comment]
 Your version of Excel allows you to read this threaded comment; however, any edits to it will get removed if the file is opened in a newer version of Excel. Learn more: https://go.microsoft.com/fwlink/?linkid=870924
Comment:
	[Comentario encadenado]
Su versión de Excel le permite leer este comentario encadenado; sin embargo, las ediciones que se apliquen se quitarán si el archivo se abre en una versión más reciente de Excel. Más información: https://go.microsoft.com/fwlink/?linkid=870924
Comentario:
    Importante aquí establecer para cada indicador la meta final deseada de forma razonable, que se proyecta al cierre de la presente vigencia
</t>
      </text>
    </comment>
    <comment authorId="1" xr:uid="{edd9037a-c114-4b51-a162-e0014805eec7}" ref="J2">
      <text>
        <t xml:space="preserve">[Threaded comment]
 Your version of Excel allows you to read this threaded comment; however, any edits to it will get removed if the file is opened in a newer version of Excel. Learn more: https://go.microsoft.com/fwlink/?linkid=870924
Comment:
	[Comentario encadenado]
Su versión de Excel le permite leer este comentario encadenado; sin embargo, las ediciones que se apliquen se quitarán si el archivo se abre en una versión más reciente de Excel. Más información: https://go.microsoft.com/fwlink/?linkid=870924
Comentario:
    Recomendable dejar como línea base el resultado final del indicador en el año inmediatamente anterior
</t>
      </text>
    </comment>
  </commentList>
</comments>
</file>

<file path=xl/sharedStrings.xml><?xml version="1.0" encoding="utf-8"?>
<sst xmlns="http://schemas.openxmlformats.org/spreadsheetml/2006/main" count="284" uniqueCount="138">
  <si>
    <t xml:space="preserve">PROCESO: </t>
  </si>
  <si>
    <t>GESTIÓN DEL CONOCIMIENTO</t>
  </si>
  <si>
    <t>NOMBRE DEL INDICADOR</t>
  </si>
  <si>
    <t>OBJETIVO DEL INDICADOR</t>
  </si>
  <si>
    <t>FORMULA DEL INDICADOR</t>
  </si>
  <si>
    <t>PERIODICIDAD REPORTE</t>
  </si>
  <si>
    <t>TIPO INDICADOR</t>
  </si>
  <si>
    <t>INTERPRETACIÓN SITUACIÓN</t>
  </si>
  <si>
    <t>LINEA BASE</t>
  </si>
  <si>
    <t>META 2026</t>
  </si>
  <si>
    <t>RESULTADOS VIGENCIA 2026</t>
  </si>
  <si>
    <t>OPTIMA</t>
  </si>
  <si>
    <t>ACEPTABLE</t>
  </si>
  <si>
    <t>DEFICIENTE</t>
  </si>
  <si>
    <t>Acum.</t>
  </si>
  <si>
    <t>ENE</t>
  </si>
  <si>
    <t>FEB</t>
  </si>
  <si>
    <t>MAR</t>
  </si>
  <si>
    <t>ABR</t>
  </si>
  <si>
    <t>MAY</t>
  </si>
  <si>
    <t>JUN</t>
  </si>
  <si>
    <t>JUL</t>
  </si>
  <si>
    <t>AGO</t>
  </si>
  <si>
    <t>SEP</t>
  </si>
  <si>
    <t>OCT</t>
  </si>
  <si>
    <t>NOV</t>
  </si>
  <si>
    <t>DIC</t>
  </si>
  <si>
    <t>IN01</t>
  </si>
  <si>
    <t>Capacitados</t>
  </si>
  <si>
    <t xml:space="preserve">Establecer el nivel de asistencia y participación de los usuarios a las diferentes jornadas y programas de capacitación impulsadas por la sociedad </t>
  </si>
  <si>
    <t>Número de capacitados / No. Total de personas programadas o convocadas para capacitación *100</t>
  </si>
  <si>
    <t>Trimestral</t>
  </si>
  <si>
    <t>Eficacia</t>
  </si>
  <si>
    <t>Entre 91% y 100%</t>
  </si>
  <si>
    <t>Entre 71% y 90%</t>
  </si>
  <si>
    <t>Menor al 70%</t>
  </si>
  <si>
    <t>IN02</t>
  </si>
  <si>
    <t>Convocatoria</t>
  </si>
  <si>
    <t xml:space="preserve">Medir la cobertura y participación de los Municipios frente a las jornadas de capacitación convocadas durante la vigencia fiscal por la Sociedad Aguas del Huila SA ESP </t>
  </si>
  <si>
    <t>Número de Municipios  Asistentes a Capacitación / Número de Convocados a Capacitación*100</t>
  </si>
  <si>
    <t>Entre 70% y 100%</t>
  </si>
  <si>
    <t>Entre 60% y 69%</t>
  </si>
  <si>
    <t>Menor al 59%</t>
  </si>
  <si>
    <t>PROCESO</t>
  </si>
  <si>
    <t>IN03</t>
  </si>
  <si>
    <t>Satisfacción del cliente</t>
  </si>
  <si>
    <t xml:space="preserve">Obtener la percepción del cliente y/o usuarios sobre los diferentes programas y actividades de capacitación e inducción, que permitan emprender acciones de mejora y fijación permanente de nuevos estándares de calidad </t>
  </si>
  <si>
    <t>Número de clientes satisfechos / Número de clientes encuestados *100</t>
  </si>
  <si>
    <t>Efectividad</t>
  </si>
  <si>
    <t>TIPO DE INDICADOR</t>
  </si>
  <si>
    <t>CÓDIGO DEL INDICADOR</t>
  </si>
  <si>
    <t>AH-GC-</t>
  </si>
  <si>
    <t>Objetivo</t>
  </si>
  <si>
    <t>Unidad de medida</t>
  </si>
  <si>
    <t>GESTIÓN DE PROYECTOS</t>
  </si>
  <si>
    <t>Formula</t>
  </si>
  <si>
    <t>GESTIÓN DE PORTAFOLIO</t>
  </si>
  <si>
    <t>GESTIÓN DE OPORTUNIDADES</t>
  </si>
  <si>
    <t>Meta</t>
  </si>
  <si>
    <t>GESTIÓN DE BIENES Y SERVICIOS</t>
  </si>
  <si>
    <t>Frecuencia</t>
  </si>
  <si>
    <t>GESTIÓN JURÍDICA - CONTRATACIÓN</t>
  </si>
  <si>
    <t>Fuente de Información</t>
  </si>
  <si>
    <t>TECNOLOGIAS DE LA INFORMACIÓN Y LA COMUNICACIÓN - TIC'S</t>
  </si>
  <si>
    <t>MEJORAMIENTO CONTINUO</t>
  </si>
  <si>
    <t>Responsable</t>
  </si>
  <si>
    <t>GESTIÓN DE RECURSOS HUMANOS</t>
  </si>
  <si>
    <t>GESTIÓN DE SERVICIOS PÚBLICOS</t>
  </si>
  <si>
    <t>GESTIÓN FINANCIERA</t>
  </si>
  <si>
    <t>CONTROL INTERNO</t>
  </si>
  <si>
    <t>DIRECCIONAMIENTO ESTRATÉGICO</t>
  </si>
  <si>
    <t>Por obtener Datos</t>
  </si>
  <si>
    <t xml:space="preserve">Eficiencia </t>
  </si>
  <si>
    <t>Por Análizar Datos</t>
  </si>
  <si>
    <t>Mensual</t>
  </si>
  <si>
    <t>Bimensual</t>
  </si>
  <si>
    <t>Cuatrimestral</t>
  </si>
  <si>
    <t>%</t>
  </si>
  <si>
    <t>Semestral</t>
  </si>
  <si>
    <t>Anual</t>
  </si>
  <si>
    <t>GRUPO DE GESTIÓN DEL CONOCIMIENTO</t>
  </si>
  <si>
    <t>METODOLOGIA PARA OBTENER LOS DATOS:</t>
  </si>
  <si>
    <t>Información contenida en las memorias de cada evento programado y realizado: Invitaciones y convocatorias; relaciones de asistencia; informes finales de facilitadores, ETC</t>
  </si>
  <si>
    <t>MEDICIÓN DE DATOS:</t>
  </si>
  <si>
    <t>VIGENCIA 2026</t>
  </si>
  <si>
    <t>MES</t>
  </si>
  <si>
    <t>ACUM</t>
  </si>
  <si>
    <t>Información contenida en las memorias de cada evento programado y realizado: Encuestas practicadas; informes finales de facilitadores, ETC</t>
  </si>
  <si>
    <t>META  AÑO 2026</t>
  </si>
  <si>
    <t>RESULTADOS DE LA VIGENCIA</t>
  </si>
  <si>
    <t>VARIABLES</t>
  </si>
  <si>
    <t>Número de Municipios asistentes a Capacitación</t>
  </si>
  <si>
    <t>Número de personas capacitadas</t>
  </si>
  <si>
    <t>Númerode Municipios convocados a capacitación</t>
  </si>
  <si>
    <t>No. Total de personas programadas o convocadas para capacitación</t>
  </si>
  <si>
    <t xml:space="preserve">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</si>
  <si>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</si>
  <si>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</si>
  <si>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</si>
  <si>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</si>
  <si>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Fecha</t>
  </si>
  <si>
    <t>No se realizo ninguna capacitacion en la zona rural ni urbana, por tanto no se mide la cobertura y participación de los municipios</t>
  </si>
  <si>
    <t>Número de clientes satisfechos</t>
  </si>
  <si>
    <t>No se reportaron capacitaciones durante este mes.</t>
  </si>
  <si>
    <t>Durante este mes se alcanzó un cumplimiento del 100%, logrando la asistencia de los 10 entes prestadores programados para las jornadas de fortalecimiento inicial. El comportamiento reflejó una tendencia de compromiso total por parte de los municipios sede, cuya causa principal fue el interés en normalizar los reportes ante el SINAS para evitar riesgos en la calificación sectorial de los nuevos gobiernos locales.</t>
  </si>
  <si>
    <t>Número de clientes encuestados</t>
  </si>
  <si>
    <t>El cumplimiento se encuentra por debajo de la meta establecida del 95%, alcanzando un 85,6%.</t>
  </si>
  <si>
    <t>Se mantuvo la meta del 100% de cobertura, con 10 municipios asistentes de 10 convocados, consolidando una tendencia de participación constante en las mesas técnicas. El comportamiento se centró en la asistencia técnica financiera para saneamiento contable, donde la causa del éxito en la convocatoria fue la articulación directa con los contadores de las ESP municipales para el cumplimiento de indicadores de gestión.</t>
  </si>
  <si>
    <t>El cumplimiento fue del 86,2%, aún por debajo de la meta del 95%.</t>
  </si>
  <si>
    <t>El indicador reportó un cumplimiento del 100%, atendiendo a la totalidad de las 10 entidades convocadas para el seguimiento del Indicador Único Sectorial (IUS). Esta tendencia de cobertura total respondió a un comportamiento de respuesta inmediata de las empresas ante los requerimientos de la Sociedad, motivada por la necesidad de actualizar la información operativa y técnica en la plataforma oficial de la Superintendencia.</t>
  </si>
  <si>
    <t>Se alcanzó un cumplimiento del 87,9%, mostrando una leve mejora pero sin alcanzar la meta del 95%.</t>
  </si>
  <si>
    <t>El cumplimiento fue del 87,5%, manteniéndose por debajo de la meta del 95%.</t>
  </si>
  <si>
    <t>Con un 100% de cumplimiento, se logró la participación de los 10 municipios programados, destacando una tendencia de apoyo hacia el sector rural. El comportamiento se orientó a la capacitación de Juntas Administradoras, cuya causa de efectividad radicó en la descentralización de la asistencia técnica, permitiendo que prestadores de zonas alejadas recibieran orientación en buenas prácticas ambientales y operativas de acueducto.</t>
  </si>
  <si>
    <t>A pesar de ser un periodo de cierre administrativo, se garantizó el 100% de cobertura atendiendo a los 10 entes prestadores convocados. La tendencia se mantuvo estable frente a la meta; no obstante, el comportamiento de asistencia técnica fue más breve de lo habitual debido a que la causa principal de la agenda municipal fue el reporte de información de cierre de semestre, priorizando la asesoría virtual.</t>
  </si>
  <si>
    <t>No se registraron actividades de capacitación durante este mes.</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</si>
  <si>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</si>
  <si>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</si>
  <si>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</si>
  <si>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t>En el mes de enero no se reportaron datos de clientes encuestados ni satisfechos.</t>
  </si>
  <si>
    <t>Se requiere intensificar las convocatorias y asegurar la asistencia mediante recordatorios previos a los eventos para alcanzar la meta del 95% en los próximos meses.</t>
  </si>
  <si>
    <t>En el mes de febrero se encuestaron 90 clientes, de los cuales 90 manifestaron estar satisfechos, logrando un 100%.</t>
  </si>
  <si>
    <t>GRUPO DE GESTIÓN DE PROYECTOS</t>
  </si>
  <si>
    <t>En el mes de marzo se encuestaron 90 clientes, de los cuales 90 manifestaron estar satisfechos, logrando un 100%.</t>
  </si>
  <si>
    <t>GRUPO DE GESTIÓN DE PORTAFOLIO</t>
  </si>
  <si>
    <t>GRUPO DE GESTIÓN DE OPORTUNIDADES</t>
  </si>
  <si>
    <t>GRUPO DE GESTIÓN DE BIENES Y SERVICIOS</t>
  </si>
  <si>
    <t>GRUPO DE GESTIÓN JURÍDICA - CONTRATACIÓN</t>
  </si>
  <si>
    <t>GRUPO DE TECNOLOGIAS DE LA INFORMACIÓN Y LA COMUNICACIÓN - TIC'S</t>
  </si>
  <si>
    <t>En el mes de abril se encuestaron 90 clientes, de los cuales 90 manifestaron estar satisfechos, logrando un 100%.</t>
  </si>
  <si>
    <t>GRUPO DE MEJORAMIENTO CONTINUO</t>
  </si>
  <si>
    <t>GRUPO DE GESTIÓN DE RECURSOS HUMANOS</t>
  </si>
  <si>
    <t>GRUPO DE GESTIÓN DE SERVICIOS PÚBLICOS</t>
  </si>
  <si>
    <t>GRUPO DE GESTIÓN FINANCIERA</t>
  </si>
  <si>
    <t>En el mes de mayo se encuestaron 90 clientes, de los cuales 90 manifestaron estar satisfechos, logrando un 100%.</t>
  </si>
  <si>
    <t>GRUPO DE CONTROL INTERNO</t>
  </si>
  <si>
    <t>GRUPO DE DIRECCIONAMIENTO ESTRATÉGICO</t>
  </si>
  <si>
    <t>En el mes de junio no se reportaron datos de clientes encuestados ni satisfechos.</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</si>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</sst>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1">
    <font>
      <sz val="11.0"/>
      <color theme="1"/>
      <name val="Calibri"/>
      <scheme val="minor"/>
    </font>
    <font>
      <b/>
      <sz val="10.0"/>
      <color theme="1"/>
      <name val="Arial"/>
    </font>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11.0"/>
      <color theme="1"/>
      <name val="Calibri"/>
    </font>
    <font>
      <sz val="11.0"/>
      <color theme="1"/>
      <name val="Arial"/>
    </font>
    <font>
      <sz val="10.0"/>
      <color theme="1"/>
      <name val="Arial"/>
    </font>
    <font>
      <sz val="8.0"/>
      <color theme="1"/>
      <name val="Tahoma"/>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7F7F7F"/>
        <bgColor rgb="FF7F7F7F"/>
      </patternFill>
    </fill>
    <fill>
      <patternFill patternType="solid">
        <fgColor rgb="FF92D050"/>
        <bgColor rgb="FF92D050"/>
      </patternFill>
    </fill>
    <fill>
      <patternFill patternType="solid">
        <fgColor rgb="FFE5DFEC"/>
        <bgColor rgb="FFE5DFEC"/>
      </patternFill>
    </fill>
  </fills>
  <borders count="77">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double">
        <color rgb="FF000000"/>
      </top>
      <bottom/>
    </border>
    <border>
      <left/>
      <top style="thin">
        <color rgb="FF000000"/>
      </top>
      <bottom style="medium">
        <color rgb="FF000000"/>
      </bottom>
    </border>
    <border>
      <top style="double">
        <color rgb="FF000000"/>
      </top>
      <bottom/>
    </border>
    <border>
      <right style="medium">
        <color rgb="FF000000"/>
      </right>
      <top style="thin">
        <color rgb="FF000000"/>
      </top>
      <bottom style="medium">
        <color rgb="FF000000"/>
      </bottom>
    </border>
    <border>
      <left style="medium">
        <color rgb="FF000000"/>
      </left>
      <top style="medium">
        <color rgb="FF000000"/>
      </top>
    </border>
    <border>
      <right/>
      <top style="double">
        <color rgb="FF000000"/>
      </top>
      <bottom/>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left style="medium">
        <color rgb="FF000000"/>
      </left>
      <top style="thin">
        <color rgb="FF000000"/>
      </top>
    </border>
    <border>
      <right/>
      <top style="medium">
        <color rgb="FF000000"/>
      </top>
      <bottom/>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1" fillId="2" fontId="1" numFmtId="0" xfId="0" applyAlignment="1" applyBorder="1" applyFill="1" applyFont="1">
      <alignment horizontal="right" shrinkToFit="0" vertical="center" wrapText="1"/>
    </xf>
    <xf borderId="2" fillId="0" fontId="2" numFmtId="0" xfId="0" applyBorder="1" applyFont="1"/>
    <xf borderId="3" fillId="0" fontId="2" numFmtId="0" xfId="0" applyBorder="1" applyFont="1"/>
    <xf borderId="2" fillId="0" fontId="3" numFmtId="0" xfId="0" applyAlignment="1" applyBorder="1" applyFont="1">
      <alignment horizontal="left" shrinkToFit="0" vertical="center" wrapText="1"/>
    </xf>
    <xf borderId="4" fillId="0" fontId="2" numFmtId="0" xfId="0" applyBorder="1" applyFont="1"/>
    <xf borderId="5" fillId="2" fontId="4" numFmtId="0" xfId="0" applyAlignment="1" applyBorder="1" applyFill="1" applyFont="1">
      <alignment horizontal="center" shrinkToFit="0" vertical="center" wrapText="1"/>
    </xf>
    <xf borderId="6" fillId="0" fontId="2" numFmtId="0" xfId="0" applyBorder="1" applyFont="1"/>
    <xf borderId="7" fillId="2" fontId="4" numFmtId="0" xfId="0" applyAlignment="1" applyBorder="1" applyFill="1" applyFont="1">
      <alignment horizontal="center" shrinkToFit="0" vertical="center" wrapText="1"/>
    </xf>
    <xf borderId="7" fillId="2" fontId="5" numFmtId="0" xfId="0" applyAlignment="1" applyBorder="1" applyFill="1" applyFont="1">
      <alignment horizontal="center" shrinkToFit="0" textRotation="90" vertical="center" wrapText="1"/>
    </xf>
    <xf borderId="1" fillId="2" fontId="4" numFmtId="0" xfId="0" applyAlignment="1" applyBorder="1" applyFill="1" applyFont="1">
      <alignment horizontal="center" shrinkToFit="0" vertical="center" wrapText="1"/>
    </xf>
    <xf borderId="7" fillId="3" fontId="6" numFmtId="0" xfId="0" applyAlignment="1" applyBorder="1" applyFill="1" applyFont="1">
      <alignment horizontal="center" shrinkToFit="0" textRotation="90" vertical="center" wrapText="1"/>
    </xf>
    <xf borderId="1" fillId="2" fontId="7"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0" fontId="2" numFmtId="0" xfId="0" applyBorder="1" applyFont="1"/>
    <xf borderId="11" fillId="4" fontId="5" numFmtId="0" xfId="0" applyAlignment="1" applyBorder="1" applyFill="1" applyFont="1">
      <alignment horizontal="center" shrinkToFit="0" vertical="center" wrapText="1"/>
    </xf>
    <xf borderId="11" fillId="5" fontId="5" numFmtId="0" xfId="0" applyAlignment="1" applyBorder="1" applyFill="1" applyFont="1">
      <alignment horizontal="center" shrinkToFit="0" vertical="center" wrapText="1"/>
    </xf>
    <xf borderId="11" fillId="6" fontId="5" numFmtId="0" xfId="0" applyAlignment="1" applyBorder="1" applyFill="1" applyFont="1">
      <alignment horizontal="center" shrinkToFit="0" vertical="center" wrapText="1"/>
    </xf>
    <xf borderId="11" fillId="2" fontId="6" numFmtId="0" xfId="0" applyAlignment="1" applyBorder="1" applyFill="1" applyFont="1">
      <alignment horizontal="center" shrinkToFit="0" textRotation="90" vertical="center" wrapText="1"/>
    </xf>
    <xf borderId="0" fillId="0" fontId="8" numFmtId="0" xfId="0" applyFont="1"/>
    <xf borderId="11" fillId="0" fontId="8" numFmtId="49" xfId="0" applyAlignment="1" applyBorder="1" applyFont="1" applyNumberFormat="1">
      <alignment horizontal="center" vertical="top"/>
    </xf>
    <xf borderId="11" fillId="0" fontId="9" numFmtId="0" xfId="0" applyAlignment="1" applyBorder="1" applyFont="1">
      <alignment shrinkToFit="0" vertical="top" wrapText="1"/>
    </xf>
    <xf borderId="11" fillId="0" fontId="10" numFmtId="0" xfId="0" applyAlignment="1" applyBorder="1" applyFont="1">
      <alignment horizontal="left" shrinkToFit="0" vertical="top" wrapText="1"/>
    </xf>
    <xf borderId="11" fillId="0" fontId="11" numFmtId="0" xfId="0" applyAlignment="1" applyBorder="1" applyFont="1">
      <alignment horizontal="left" shrinkToFit="0" vertical="top" wrapText="1"/>
    </xf>
    <xf borderId="11" fillId="0" fontId="10" numFmtId="0" xfId="0" applyAlignment="1" applyBorder="1" applyFont="1">
      <alignment horizontal="center" shrinkToFit="0" textRotation="90" vertical="center" wrapText="1"/>
    </xf>
    <xf borderId="11" fillId="0" fontId="4" numFmtId="9" xfId="0" applyAlignment="1" applyBorder="1" applyFont="1" applyNumberFormat="1">
      <alignment horizontal="center" shrinkToFit="0" vertical="center" wrapText="1"/>
    </xf>
    <xf borderId="11" fillId="0" fontId="6" numFmtId="164" xfId="0" applyAlignment="1" applyBorder="1" applyFont="1" applyNumberFormat="1">
      <alignment horizontal="center" shrinkToFit="0" textRotation="90" vertical="center" wrapText="1"/>
    </xf>
    <xf borderId="12" fillId="3" fontId="12" numFmtId="0" xfId="0" applyAlignment="1" applyBorder="1" applyFill="1" applyFont="1">
      <alignment horizontal="left" vertical="center"/>
    </xf>
    <xf borderId="13" fillId="0" fontId="2" numFmtId="0" xfId="0" applyBorder="1" applyFont="1"/>
    <xf borderId="14" fillId="0" fontId="2" numFmtId="0" xfId="0" applyBorder="1" applyFont="1"/>
    <xf borderId="15" fillId="3" fontId="12" numFmtId="0" xfId="0" applyAlignment="1" applyBorder="1" applyFill="1" applyFont="1">
      <alignment horizontal="left" vertical="center"/>
    </xf>
    <xf borderId="16" fillId="0" fontId="2" numFmtId="0" xfId="0" applyBorder="1" applyFont="1"/>
    <xf borderId="0" fillId="0" fontId="12" numFmtId="0" xfId="0" applyAlignment="1" applyFont="1">
      <alignment vertical="center"/>
    </xf>
    <xf borderId="17" fillId="3" fontId="12" numFmtId="0" xfId="0" applyAlignment="1" applyBorder="1" applyFill="1" applyFont="1">
      <alignment horizontal="left" vertical="center"/>
    </xf>
    <xf borderId="18" fillId="0" fontId="2" numFmtId="0" xfId="0" applyBorder="1" applyFont="1"/>
    <xf borderId="19" fillId="0" fontId="2" numFmtId="0" xfId="0" applyBorder="1" applyFont="1"/>
    <xf borderId="20" fillId="3" fontId="13" numFmtId="0" xfId="0" applyAlignment="1" applyBorder="1" applyFill="1" applyFont="1">
      <alignment horizontal="left" vertical="center"/>
    </xf>
    <xf borderId="21" fillId="0" fontId="2" numFmtId="0" xfId="0" applyBorder="1" applyFont="1"/>
    <xf borderId="22" fillId="3" fontId="13" numFmtId="0" xfId="0" applyAlignment="1" applyBorder="1" applyFill="1" applyFont="1">
      <alignment horizontal="left" vertical="center"/>
    </xf>
    <xf borderId="23" fillId="0" fontId="2" numFmtId="0" xfId="0" applyBorder="1" applyFont="1"/>
    <xf borderId="20" fillId="3" fontId="12" numFmtId="0" xfId="0" applyAlignment="1" applyBorder="1" applyFill="1" applyFont="1">
      <alignment horizontal="left" vertical="center"/>
    </xf>
    <xf borderId="24" fillId="0" fontId="2" numFmtId="0" xfId="0" applyBorder="1" applyFont="1"/>
    <xf borderId="25" fillId="3" fontId="12" numFmtId="0" xfId="0" applyAlignment="1" applyBorder="1" applyFill="1" applyFont="1">
      <alignment horizontal="left" vertical="center"/>
    </xf>
    <xf borderId="26" fillId="0" fontId="2" numFmtId="0" xfId="0" applyBorder="1" applyFont="1"/>
    <xf borderId="27" fillId="0" fontId="2" numFmtId="0" xfId="0" applyBorder="1" applyFont="1"/>
    <xf borderId="28" fillId="3" fontId="14" numFmtId="0" xfId="0" applyAlignment="1" applyBorder="1" applyFill="1" applyFont="1">
      <alignment horizontal="right" vertical="center"/>
    </xf>
    <xf borderId="29" fillId="7" fontId="15" numFmtId="0" xfId="0" applyAlignment="1" applyBorder="1" applyFill="1" applyFont="1">
      <alignment horizontal="center"/>
    </xf>
    <xf borderId="30" fillId="3" fontId="13" numFmtId="2" xfId="0" applyAlignment="1" applyBorder="1" applyFill="1" applyFont="1" applyNumberFormat="1">
      <alignment horizontal="left" vertical="center"/>
    </xf>
    <xf borderId="31" fillId="0" fontId="2" numFmtId="0" xfId="0" applyBorder="1" applyFont="1"/>
    <xf borderId="32" fillId="0" fontId="2" numFmtId="0" xfId="0" applyBorder="1" applyFont="1"/>
    <xf borderId="33" fillId="8" fontId="14" numFmtId="0" xfId="0" applyAlignment="1" applyBorder="1" applyFill="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0" fillId="0" fontId="16" numFmtId="0" xfId="0" applyFont="1"/>
    <xf borderId="37" fillId="8" fontId="14" numFmtId="0" xfId="0" applyAlignment="1" applyBorder="1" applyFill="1" applyFont="1">
      <alignment horizontal="center" shrinkToFit="0" textRotation="90" vertical="center" wrapText="1"/>
    </xf>
    <xf borderId="38" fillId="8" fontId="14" numFmtId="0" xfId="0" applyAlignment="1" applyBorder="1" applyFill="1" applyFont="1">
      <alignment horizontal="center" shrinkToFit="0" textRotation="90" vertical="center" wrapText="1"/>
    </xf>
    <xf borderId="15" fillId="8" fontId="14" numFmtId="0" xfId="0" applyAlignment="1" applyBorder="1" applyFill="1" applyFont="1">
      <alignment horizontal="center" vertical="center"/>
    </xf>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20" fillId="8" fontId="14" numFmtId="0" xfId="0" applyAlignment="1" applyBorder="1" applyFill="1" applyFont="1">
      <alignment horizontal="center" shrinkToFit="0" vertical="center" wrapText="1"/>
    </xf>
    <xf borderId="0" fillId="0" fontId="17" numFmtId="0" xfId="0" applyFont="1"/>
    <xf borderId="25" fillId="3" fontId="18" numFmtId="0" xfId="0" applyAlignment="1" applyBorder="1" applyFill="1" applyFont="1">
      <alignment horizontal="left" shrinkToFit="0" vertical="center" wrapText="1"/>
    </xf>
    <xf borderId="44" fillId="0" fontId="18" numFmtId="0" xfId="0" applyAlignment="1" applyBorder="1" applyFont="1">
      <alignment horizontal="center" shrinkToFit="0" vertical="center" wrapText="1"/>
    </xf>
    <xf borderId="45" fillId="3" fontId="18" numFmtId="0" xfId="0" applyAlignment="1" applyBorder="1" applyFill="1" applyFont="1">
      <alignment horizontal="left" shrinkToFit="0" vertical="center" wrapText="1"/>
    </xf>
    <xf borderId="44" fillId="3" fontId="18" numFmtId="9" xfId="0" applyAlignment="1" applyBorder="1" applyFill="1" applyFont="1" applyNumberFormat="1">
      <alignment horizontal="center" shrinkToFit="0" vertical="center" wrapText="1"/>
    </xf>
    <xf borderId="44" fillId="3" fontId="18" numFmtId="0" xfId="0" applyAlignment="1" applyBorder="1" applyFill="1" applyFont="1">
      <alignment horizontal="center" shrinkToFit="0" vertical="center" wrapText="1"/>
    </xf>
    <xf borderId="45" fillId="0" fontId="14" numFmtId="0" xfId="0" applyAlignment="1" applyBorder="1" applyFont="1">
      <alignment horizontal="center" shrinkToFit="0" vertical="center" wrapText="1"/>
    </xf>
    <xf borderId="46" fillId="3" fontId="13" numFmtId="0" xfId="0" applyAlignment="1" applyBorder="1" applyFill="1" applyFont="1">
      <alignment horizontal="left" shrinkToFit="0" vertical="center" wrapText="1"/>
    </xf>
    <xf borderId="47" fillId="0" fontId="2" numFmtId="0" xfId="0" applyBorder="1" applyFont="1"/>
    <xf borderId="48" fillId="0" fontId="2" numFmtId="0" xfId="0" applyBorder="1" applyFont="1"/>
    <xf borderId="49" fillId="0" fontId="18" numFmtId="0" xfId="0" applyAlignment="1" applyBorder="1" applyFont="1">
      <alignment horizontal="left" shrinkToFit="0" vertical="center" wrapText="1"/>
    </xf>
    <xf borderId="50" fillId="0" fontId="2" numFmtId="0" xfId="0" applyBorder="1" applyFont="1"/>
    <xf borderId="51" fillId="0" fontId="2" numFmtId="0" xfId="0" applyBorder="1" applyFont="1"/>
    <xf borderId="52" fillId="3" fontId="13" numFmtId="0" xfId="0" applyAlignment="1" applyBorder="1" applyFill="1" applyFont="1">
      <alignment horizontal="left" vertical="center"/>
    </xf>
    <xf borderId="53" fillId="0" fontId="2" numFmtId="0" xfId="0" applyBorder="1" applyFont="1"/>
    <xf borderId="54" fillId="0" fontId="2" numFmtId="0" xfId="0" applyBorder="1" applyFont="1"/>
    <xf borderId="0" fillId="0" fontId="12" numFmtId="0" xfId="0" applyAlignment="1" applyFont="1">
      <alignment horizontal="right" vertical="center"/>
    </xf>
    <xf borderId="0" fillId="0" fontId="12" numFmtId="0" xfId="0" applyAlignment="1" applyFont="1">
      <alignment horizontal="center" vertical="center"/>
    </xf>
    <xf borderId="12" fillId="8" fontId="13" numFmtId="0" xfId="0" applyAlignment="1" applyBorder="1" applyFill="1" applyFont="1">
      <alignment horizontal="center" vertical="center"/>
    </xf>
    <xf borderId="0" fillId="0" fontId="12" numFmtId="9" xfId="0" applyAlignment="1" applyFont="1" applyNumberFormat="1">
      <alignment horizontal="center" vertical="center"/>
    </xf>
    <xf borderId="17" fillId="8" fontId="13" numFmtId="0" xfId="0" applyAlignment="1" applyBorder="1" applyFill="1" applyFont="1">
      <alignment horizontal="center" vertical="center"/>
    </xf>
    <xf borderId="55" fillId="8" fontId="13" numFmtId="0" xfId="0" applyAlignment="1" applyBorder="1" applyFill="1" applyFont="1">
      <alignment horizontal="center" vertical="center"/>
    </xf>
    <xf borderId="56" fillId="8" fontId="13" numFmtId="0" xfId="0" applyAlignment="1" applyBorder="1" applyFill="1" applyFont="1">
      <alignment horizontal="center" vertical="center"/>
    </xf>
    <xf borderId="17" fillId="0" fontId="12" numFmtId="0" xfId="0" applyAlignment="1" applyBorder="1" applyFont="1">
      <alignment horizontal="left" vertical="center"/>
    </xf>
    <xf borderId="55" fillId="0" fontId="12" numFmtId="164" xfId="0" applyAlignment="1" applyBorder="1" applyFont="1" applyNumberFormat="1">
      <alignment vertical="center"/>
    </xf>
    <xf borderId="55" fillId="0" fontId="12" numFmtId="9" xfId="0" applyAlignment="1" applyBorder="1" applyFont="1" applyNumberFormat="1">
      <alignment vertical="center"/>
    </xf>
    <xf borderId="56" fillId="3" fontId="13" numFmtId="9" xfId="0" applyAlignment="1" applyBorder="1" applyFill="1" applyFont="1" applyNumberFormat="1">
      <alignment vertical="center"/>
    </xf>
    <xf borderId="46" fillId="3" fontId="13" numFmtId="0" xfId="0" applyAlignment="1" applyBorder="1" applyFill="1" applyFont="1">
      <alignment horizontal="left" vertical="center"/>
    </xf>
    <xf borderId="17" fillId="9" fontId="14" numFmtId="0" xfId="0" applyAlignment="1" applyBorder="1" applyFill="1" applyFont="1">
      <alignment horizontal="left" vertical="center"/>
    </xf>
    <xf borderId="55" fillId="3" fontId="12" numFmtId="164" xfId="0" applyAlignment="1" applyBorder="1" applyFill="1" applyFont="1" applyNumberFormat="1">
      <alignment horizontal="right" vertical="center"/>
    </xf>
    <xf borderId="56" fillId="3" fontId="12" numFmtId="164" xfId="0" applyAlignment="1" applyBorder="1" applyFill="1" applyFont="1" applyNumberFormat="1">
      <alignment horizontal="right" vertical="center"/>
    </xf>
    <xf borderId="57" fillId="3" fontId="13" numFmtId="0" xfId="0" applyAlignment="1" applyBorder="1" applyFill="1" applyFont="1">
      <alignment horizontal="center" textRotation="90" vertical="center"/>
    </xf>
    <xf borderId="55" fillId="0" fontId="18" numFmtId="0" xfId="0" applyAlignment="1" applyBorder="1" applyFont="1">
      <alignment horizontal="left" shrinkToFit="0" vertical="top" wrapText="1"/>
    </xf>
    <xf borderId="55" fillId="0" fontId="12" numFmtId="0" xfId="0" applyAlignment="1" applyBorder="1" applyFont="1">
      <alignment vertical="center"/>
    </xf>
    <xf borderId="56" fillId="3" fontId="12" numFmtId="0" xfId="0" applyAlignment="1" applyBorder="1" applyFill="1" applyFont="1">
      <alignment vertical="center"/>
    </xf>
    <xf borderId="55" fillId="0" fontId="18" numFmtId="0" xfId="0" applyAlignment="1" applyBorder="1" applyFont="1">
      <alignment horizontal="left" shrinkToFit="0" vertical="center" wrapText="1"/>
    </xf>
    <xf borderId="58" fillId="0" fontId="2" numFmtId="0" xfId="0" applyBorder="1" applyFont="1"/>
    <xf borderId="59" fillId="0" fontId="2" numFmtId="0" xfId="0" applyBorder="1" applyFont="1"/>
    <xf borderId="44" fillId="0" fontId="18" numFmtId="0" xfId="0" applyAlignment="1" applyBorder="1" applyFont="1">
      <alignment horizontal="left" shrinkToFit="0" vertical="top" wrapText="1"/>
    </xf>
    <xf borderId="44" fillId="0" fontId="12" numFmtId="0" xfId="0" applyAlignment="1" applyBorder="1" applyFont="1">
      <alignment vertical="center"/>
    </xf>
    <xf borderId="60" fillId="3" fontId="12" numFmtId="0" xfId="0" applyAlignment="1" applyBorder="1" applyFill="1" applyFont="1">
      <alignment vertical="center"/>
    </xf>
    <xf borderId="33" fillId="3" fontId="13" numFmtId="0" xfId="0" applyAlignment="1" applyBorder="1" applyFill="1" applyFont="1">
      <alignment horizontal="center" shrinkToFit="0" vertical="center" wrapText="1"/>
    </xf>
    <xf borderId="44" fillId="0" fontId="18" numFmtId="0" xfId="0" applyAlignment="1" applyBorder="1" applyFont="1">
      <alignment horizontal="left" shrinkToFit="0" vertical="center" wrapText="1"/>
    </xf>
    <xf borderId="61" fillId="3" fontId="13" numFmtId="9" xfId="0" applyAlignment="1" applyBorder="1" applyFill="1" applyFont="1" applyNumberFormat="1">
      <alignment horizontal="center" shrinkToFit="0" vertical="center" wrapText="1"/>
    </xf>
    <xf borderId="62" fillId="0" fontId="2" numFmtId="0" xfId="0" applyBorder="1" applyFont="1"/>
    <xf borderId="63" fillId="0" fontId="2" numFmtId="0" xfId="0" applyBorder="1" applyFont="1"/>
    <xf borderId="61" fillId="3" fontId="13" numFmtId="9" xfId="0" applyAlignment="1" applyBorder="1" applyFill="1" applyFont="1" applyNumberFormat="1">
      <alignment horizontal="center" vertical="center"/>
    </xf>
    <xf borderId="49" fillId="0" fontId="2" numFmtId="0" xfId="0" applyBorder="1" applyFont="1"/>
    <xf borderId="64" fillId="0" fontId="2" numFmtId="0" xfId="0" applyBorder="1" applyFont="1"/>
    <xf borderId="65" fillId="4" fontId="13" numFmtId="0" xfId="0" applyAlignment="1" applyBorder="1" applyFill="1" applyFont="1">
      <alignment horizontal="center" vertical="center"/>
    </xf>
    <xf borderId="66" fillId="0" fontId="2" numFmtId="0" xfId="0" applyBorder="1" applyFont="1"/>
    <xf borderId="67" fillId="0" fontId="2" numFmtId="0" xfId="0" applyBorder="1" applyFont="1"/>
    <xf borderId="65" fillId="5" fontId="13" numFmtId="0" xfId="0" applyAlignment="1" applyBorder="1" applyFill="1" applyFont="1">
      <alignment horizontal="center" vertical="center"/>
    </xf>
    <xf borderId="65" fillId="6" fontId="13" numFmtId="0" xfId="0" applyAlignment="1" applyBorder="1" applyFill="1" applyFont="1">
      <alignment horizontal="center" vertical="center"/>
    </xf>
    <xf borderId="68" fillId="0" fontId="2" numFmtId="0" xfId="0" applyBorder="1" applyFont="1"/>
    <xf borderId="69" fillId="3" fontId="13" numFmtId="0" xfId="0" applyAlignment="1" applyBorder="1" applyFill="1" applyFont="1">
      <alignment horizontal="center" vertical="center"/>
    </xf>
    <xf borderId="46" fillId="3" fontId="12" numFmtId="0" xfId="0" applyAlignment="1" applyBorder="1" applyFill="1" applyFont="1">
      <alignment horizontal="center" vertical="center"/>
    </xf>
    <xf borderId="61" fillId="3" fontId="12" numFmtId="0" xfId="0" applyAlignment="1" applyBorder="1" applyFill="1" applyFont="1">
      <alignment horizontal="center" vertical="center"/>
    </xf>
    <xf borderId="12" fillId="3" fontId="19" numFmtId="0" xfId="0" applyAlignment="1" applyBorder="1" applyFill="1" applyFont="1">
      <alignment horizontal="left" vertical="center"/>
    </xf>
    <xf borderId="15" fillId="3" fontId="20" numFmtId="0" xfId="0" applyAlignment="1" applyBorder="1" applyFill="1" applyFont="1">
      <alignment horizontal="center" vertical="center"/>
    </xf>
    <xf borderId="17" fillId="0" fontId="18" numFmtId="0" xfId="0" applyAlignment="1" applyBorder="1" applyFont="1">
      <alignment horizontal="left" shrinkToFit="0" vertical="top" wrapText="1"/>
    </xf>
    <xf borderId="17" fillId="0" fontId="18" numFmtId="0" xfId="0" applyAlignment="1" applyBorder="1" applyFont="1">
      <alignment horizontal="left" readingOrder="0" vertical="top"/>
    </xf>
    <xf borderId="20" fillId="0" fontId="18" numFmtId="17" xfId="0" applyAlignment="1" applyBorder="1" applyFont="1" applyNumberFormat="1">
      <alignment horizontal="center" shrinkToFit="0" vertical="center" wrapText="1"/>
    </xf>
    <xf borderId="20" fillId="0" fontId="18" numFmtId="17" xfId="0" applyAlignment="1" applyBorder="1" applyFont="1" applyNumberFormat="1">
      <alignment horizontal="center" vertical="center"/>
    </xf>
    <xf borderId="17" fillId="0" fontId="18" numFmtId="0" xfId="0" applyAlignment="1" applyBorder="1" applyFont="1">
      <alignment horizontal="left" readingOrder="0" shrinkToFit="0" vertical="top" wrapText="1"/>
    </xf>
    <xf borderId="17" fillId="0" fontId="18" numFmtId="0" xfId="0" applyAlignment="1" applyBorder="1" applyFont="1">
      <alignment horizontal="left" vertical="top"/>
    </xf>
    <xf borderId="20" fillId="0" fontId="18" numFmtId="17" xfId="0" applyAlignment="1" applyBorder="1" applyFont="1" applyNumberFormat="1">
      <alignment horizontal="center" shrinkToFit="0" vertical="top" wrapText="1"/>
    </xf>
    <xf borderId="25" fillId="0" fontId="18" numFmtId="0" xfId="0" applyAlignment="1" applyBorder="1" applyFont="1">
      <alignment horizontal="left" shrinkToFit="0" vertical="top" wrapText="1"/>
    </xf>
    <xf borderId="45" fillId="0" fontId="18" numFmtId="0" xfId="0" applyAlignment="1" applyBorder="1" applyFont="1">
      <alignment horizontal="left" shrinkToFit="0" vertical="top" wrapText="1"/>
    </xf>
    <xf borderId="70" fillId="7" fontId="12" numFmtId="0" xfId="0" applyAlignment="1" applyBorder="1" applyFill="1" applyFont="1">
      <alignment horizontal="center" vertical="center"/>
    </xf>
    <xf borderId="71" fillId="0" fontId="18" numFmtId="0" xfId="0" applyAlignment="1" applyBorder="1" applyFont="1">
      <alignment horizontal="left" shrinkToFit="0" vertical="top" wrapText="1"/>
    </xf>
    <xf borderId="72" fillId="0" fontId="2" numFmtId="0" xfId="0" applyBorder="1" applyFont="1"/>
    <xf borderId="73" fillId="0" fontId="2" numFmtId="0" xfId="0" applyBorder="1" applyFont="1"/>
    <xf borderId="74" fillId="0" fontId="2" numFmtId="0" xfId="0" applyBorder="1" applyFont="1"/>
    <xf borderId="75" fillId="0" fontId="18" numFmtId="0" xfId="0" applyAlignment="1" applyBorder="1" applyFont="1">
      <alignment horizontal="center" shrinkToFit="0" vertical="top" wrapText="1"/>
    </xf>
    <xf borderId="76" fillId="0" fontId="2" numFmtId="0" xfId="0" applyBorder="1" applyFont="1"/>
    <xf borderId="55" fillId="0" fontId="13" numFmtId="164" xfId="0" applyAlignment="1" applyBorder="1" applyFont="1" applyNumberFormat="1">
      <alignment vertical="center"/>
    </xf>
    <xf borderId="55" fillId="0" fontId="13" numFmtId="9" xfId="0" applyAlignment="1" applyBorder="1" applyFont="1" applyNumberFormat="1">
      <alignment vertic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'01'!$C$12:$N$12</c:f>
            </c:strRef>
          </c:cat>
          <c:val>
            <c:numRef>
              <c:f>'01'!$C$14:$N$14</c:f>
              <c:numCache/>
            </c:numRef>
          </c:val>
          <c:smooth val="0"/>
        </c:ser>
        <c:axId val="944357527"/>
        <c:axId val="1617262420"/>
      </c:lineChart>
      <c:catAx>
        <c:axId val="94435752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617262420"/>
      </c:catAx>
      <c:valAx>
        <c:axId val="161726242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944357527"/>
      </c:valAx>
    </c:plotArea>
    <c:legend>
      <c:legendPos val="r"/>
      <c:overlay val="0"/>
      <c:txPr>
        <a:bodyPr/>
        <a:lstStyle/>
        <a:p>
          <a:pPr lvl="0">
            <a:defRPr b="0" i="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'02'!$C$12:$N$12</c:f>
            </c:strRef>
          </c:cat>
          <c:val>
            <c:numRef>
              <c:f>'02'!$C$14:$N$14</c:f>
              <c:numCache/>
            </c:numRef>
          </c:val>
          <c:smooth val="0"/>
        </c:ser>
        <c:axId val="1046311868"/>
        <c:axId val="2015367228"/>
      </c:lineChart>
      <c:catAx>
        <c:axId val="104631186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15367228"/>
      </c:catAx>
      <c:valAx>
        <c:axId val="201536722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1046311868"/>
      </c:valAx>
    </c:plotArea>
    <c:legend>
      <c:legendPos val="r"/>
      <c:overlay val="0"/>
      <c:txPr>
        <a:bodyPr/>
        <a:lstStyle/>
        <a:p>
          <a:pPr lvl="0">
            <a:defRPr b="0" i="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466136792267986"/>
          <c:y val="0.04853560518049998"/>
          <c:w val="0.688517281509213"/>
          <c:h val="0.8088997891656986"/>
        </c:manualLayout>
      </c:layout>
      <c:lineChart>
        <c:ser>
          <c:idx val="0"/>
          <c:order val="0"/>
          <c:tx>
            <c:v>META  AÑO 2025</c:v>
          </c:tx>
          <c:spPr>
            <a:ln cmpd="sng">
              <a:solidFill>
                <a:srgbClr val="4F81BD"/>
              </a:solidFill>
            </a:ln>
          </c:spPr>
          <c:marker>
            <c:symbol val="none"/>
          </c:marker>
          <c:cat>
            <c:strRef>
              <c:f>'03'!$C$12:$N$12</c:f>
            </c:strRef>
          </c:cat>
          <c:val>
            <c:numRef>
              <c:f>'03'!$C$14:$N$14</c:f>
              <c:numCache/>
            </c:numRef>
          </c:val>
          <c:smooth val="0"/>
        </c:ser>
        <c:axId val="118054869"/>
        <c:axId val="263034472"/>
      </c:lineChart>
      <c:catAx>
        <c:axId val="11805486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63034472"/>
      </c:catAx>
      <c:valAx>
        <c:axId val="26303447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118054869"/>
      </c:valAx>
    </c:plotArea>
    <c:legend>
      <c:legendPos val="r"/>
      <c:overlay val="0"/>
      <c:txPr>
        <a:bodyPr/>
        <a:lstStyle/>
        <a:p>
          <a:pPr lvl="0">
            <a:defRPr b="0" i="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7914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tc={c7b72049-f654-4f14-8e1c-664d3c044eb5}" id="{754c0f19-c294-4955-b485-b19df14af20c}" providerId="google-sheets"/>
  <x18tc:person displayName="tc={fbcb7f1b-bcb1-453c-92e1-998279f0937d}" id="{8c65f4b0-4b68-4507-a4e1-7777400dd015}"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2" dT="2026-07-31T12:59:53.00" personId="{754c0f19-c294-4955-b485-b19df14af20c}" id="{edd9037a-c114-4b51-a162-e0014805eec7}" done="0">
    <x18tc: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Recomendable dejar como línea base el resultado final del indicador en el año inmediatamente anterior</x18tc:text>
    <x18tc:extLst>
      <ext uri="{F7C98A9C-CBB3-438F-8F68-D28B6AF4A901}">
        <xltc2:checksum/>
        <xltc2:hyperlink startIndex="221" length="46" url="https://go.microsoft.com/fwlink/?linkid=870924"/>
      </ext>
    </x18tc:extLst>
  </x18tc:threadedComment>
  <x18tc:threadedComment ref="K2" dT="2026-07-31T12:59:53.00" personId="{8c65f4b0-4b68-4507-a4e1-7777400dd015}" id="{d2ffa962-e88c-456e-9f9b-b67b2b50943a}" done="0">
    <x18tc: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Importante aquí establecer para cada indicador la meta final deseada de forma razonable, que se proyecta al cierre de la presente vigencia</x18tc:text>
    <x18tc:extLst>
      <ext uri="{F7C98A9C-CBB3-438F-8F68-D28B6AF4A901}">
        <xltc2:checksum/>
        <xltc2:hyperlink startIndex="221" length="46" url="https://go.microsoft.com/fwlink/?linkid=870924"/>
      </ext>
    </x18tc:extLs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10.71"/>
    <col customWidth="1" hidden="1" min="26" max="26" width="10.71"/>
  </cols>
  <sheetData>
    <row r="1" ht="18.0" customHeight="1">
      <c r="A1" s="1" t="s">
        <v>0</v>
      </c>
      <c r="B1" s="2"/>
      <c r="C1" s="2"/>
      <c r="D1" s="2"/>
      <c r="E1" s="2"/>
      <c r="F1" s="2"/>
      <c r="G1" s="2"/>
      <c r="H1" s="2"/>
      <c r="I1" s="3"/>
      <c r="J1" s="4" t="s">
        <v>1</v>
      </c>
      <c r="K1" s="2"/>
      <c r="L1" s="2"/>
      <c r="M1" s="2"/>
      <c r="N1" s="2"/>
      <c r="O1" s="2"/>
      <c r="P1" s="2"/>
      <c r="Q1" s="2"/>
      <c r="R1" s="2"/>
      <c r="S1" s="2"/>
      <c r="T1" s="2"/>
      <c r="U1" s="2"/>
      <c r="V1" s="2"/>
      <c r="W1" s="2"/>
      <c r="X1" s="5"/>
    </row>
    <row r="2" ht="30.75" customHeight="1">
      <c r="A2" s="6" t="s">
        <v>2</v>
      </c>
      <c r="B2" s="7"/>
      <c r="C2" s="8" t="s">
        <v>3</v>
      </c>
      <c r="D2" s="8" t="s">
        <v>4</v>
      </c>
      <c r="E2" s="9" t="s">
        <v>5</v>
      </c>
      <c r="F2" s="9" t="s">
        <v>6</v>
      </c>
      <c r="G2" s="10" t="s">
        <v>7</v>
      </c>
      <c r="H2" s="2"/>
      <c r="I2" s="5"/>
      <c r="J2" s="11" t="s">
        <v>8</v>
      </c>
      <c r="K2" s="11" t="s">
        <v>9</v>
      </c>
      <c r="L2" s="12" t="s">
        <v>10</v>
      </c>
      <c r="M2" s="2"/>
      <c r="N2" s="2"/>
      <c r="O2" s="2"/>
      <c r="P2" s="2"/>
      <c r="Q2" s="2"/>
      <c r="R2" s="2"/>
      <c r="S2" s="2"/>
      <c r="T2" s="2"/>
      <c r="U2" s="2"/>
      <c r="V2" s="2"/>
      <c r="W2" s="2"/>
      <c r="X2" s="5"/>
    </row>
    <row r="3" ht="31.5" customHeight="1">
      <c r="A3" s="13"/>
      <c r="B3" s="14"/>
      <c r="C3" s="15"/>
      <c r="D3" s="15"/>
      <c r="E3" s="15"/>
      <c r="F3" s="15"/>
      <c r="G3" s="16" t="s">
        <v>11</v>
      </c>
      <c r="H3" s="17" t="s">
        <v>12</v>
      </c>
      <c r="I3" s="18" t="s">
        <v>13</v>
      </c>
      <c r="J3" s="15"/>
      <c r="K3" s="15"/>
      <c r="L3" s="19" t="s">
        <v>14</v>
      </c>
      <c r="M3" s="19" t="s">
        <v>15</v>
      </c>
      <c r="N3" s="19" t="s">
        <v>16</v>
      </c>
      <c r="O3" s="19" t="s">
        <v>17</v>
      </c>
      <c r="P3" s="19" t="s">
        <v>18</v>
      </c>
      <c r="Q3" s="19" t="s">
        <v>19</v>
      </c>
      <c r="R3" s="19" t="s">
        <v>20</v>
      </c>
      <c r="S3" s="19" t="s">
        <v>21</v>
      </c>
      <c r="T3" s="19" t="s">
        <v>22</v>
      </c>
      <c r="U3" s="19" t="s">
        <v>23</v>
      </c>
      <c r="V3" s="19" t="s">
        <v>24</v>
      </c>
      <c r="W3" s="19" t="s">
        <v>25</v>
      </c>
      <c r="X3" s="19" t="s">
        <v>26</v>
      </c>
      <c r="Y3" s="20"/>
      <c r="Z3" s="20"/>
    </row>
    <row r="4" ht="75.0" customHeight="1">
      <c r="A4" s="21" t="s">
        <v>27</v>
      </c>
      <c r="B4" s="22" t="s">
        <v>28</v>
      </c>
      <c r="C4" s="23" t="s">
        <v>29</v>
      </c>
      <c r="D4" s="24" t="s">
        <v>30</v>
      </c>
      <c r="E4" s="25" t="s">
        <v>31</v>
      </c>
      <c r="F4" s="25" t="s">
        <v>32</v>
      </c>
      <c r="G4" s="26" t="s">
        <v>33</v>
      </c>
      <c r="H4" s="26" t="s">
        <v>34</v>
      </c>
      <c r="I4" s="26" t="s">
        <v>35</v>
      </c>
      <c r="J4" s="27">
        <v>0.9</v>
      </c>
      <c r="K4" s="27">
        <v>0.95</v>
      </c>
      <c r="L4" s="27">
        <f>'01'!$O$15</f>
        <v>0.8679245283</v>
      </c>
      <c r="M4" s="27" t="str">
        <f>'01'!$C$15</f>
        <v>-</v>
      </c>
      <c r="N4" s="27">
        <f>'01'!$D$15</f>
        <v>0.855887522</v>
      </c>
      <c r="O4" s="27">
        <f>'01'!$E$15</f>
        <v>0.8619791667</v>
      </c>
      <c r="P4" s="27">
        <f>'01'!$F$15</f>
        <v>0.8788958148</v>
      </c>
      <c r="Q4" s="27">
        <f>'01'!$G$15</f>
        <v>0.8751091703</v>
      </c>
      <c r="R4" s="27" t="str">
        <f>'01'!$H$15</f>
        <v>-</v>
      </c>
      <c r="S4" s="27" t="str">
        <f>'01'!$I$15</f>
        <v>-</v>
      </c>
      <c r="T4" s="27" t="str">
        <f>'01'!$J$15</f>
        <v>-</v>
      </c>
      <c r="U4" s="27" t="str">
        <f>'01'!$K$15</f>
        <v>-</v>
      </c>
      <c r="V4" s="27" t="str">
        <f>'01'!$L$15</f>
        <v>-</v>
      </c>
      <c r="W4" s="27" t="str">
        <f>'01'!$M$15</f>
        <v>-</v>
      </c>
      <c r="X4" s="27" t="str">
        <f>'01'!$N$15</f>
        <v>-</v>
      </c>
      <c r="Y4" s="20"/>
      <c r="Z4" s="20"/>
    </row>
    <row r="5" ht="73.5" customHeight="1">
      <c r="A5" s="21" t="s">
        <v>36</v>
      </c>
      <c r="B5" s="22" t="s">
        <v>37</v>
      </c>
      <c r="C5" s="23" t="s">
        <v>38</v>
      </c>
      <c r="D5" s="24" t="s">
        <v>39</v>
      </c>
      <c r="E5" s="25" t="s">
        <v>31</v>
      </c>
      <c r="F5" s="25" t="s">
        <v>32</v>
      </c>
      <c r="G5" s="26" t="s">
        <v>40</v>
      </c>
      <c r="H5" s="26" t="s">
        <v>41</v>
      </c>
      <c r="I5" s="26" t="s">
        <v>42</v>
      </c>
      <c r="J5" s="27">
        <v>0.78</v>
      </c>
      <c r="K5" s="27">
        <v>0.8</v>
      </c>
      <c r="L5" s="27">
        <f>'02'!$O$15</f>
        <v>1</v>
      </c>
      <c r="M5" s="27" t="str">
        <f>'02'!$C$15</f>
        <v>-</v>
      </c>
      <c r="N5" s="27">
        <f>'02'!$D$15</f>
        <v>1</v>
      </c>
      <c r="O5" s="27">
        <f>'02'!$E$15</f>
        <v>1</v>
      </c>
      <c r="P5" s="27">
        <f>'02'!$F$15</f>
        <v>1</v>
      </c>
      <c r="Q5" s="27">
        <f>'02'!$G$15</f>
        <v>1</v>
      </c>
      <c r="R5" s="27" t="str">
        <f>'02'!$H$15</f>
        <v>-</v>
      </c>
      <c r="S5" s="27" t="str">
        <f>'02'!$I$15</f>
        <v>-</v>
      </c>
      <c r="T5" s="27" t="str">
        <f>'02'!$J$15</f>
        <v>-</v>
      </c>
      <c r="U5" s="27" t="str">
        <f>'02'!$K$15</f>
        <v>-</v>
      </c>
      <c r="V5" s="27" t="str">
        <f>'02'!$L$15</f>
        <v>-</v>
      </c>
      <c r="W5" s="27" t="str">
        <f>'02'!$M$15</f>
        <v>-</v>
      </c>
      <c r="X5" s="27" t="str">
        <f>'02'!$N$15</f>
        <v>-</v>
      </c>
      <c r="Y5" s="20"/>
      <c r="Z5" s="20"/>
    </row>
    <row r="6" ht="81.0" customHeight="1">
      <c r="A6" s="21" t="s">
        <v>44</v>
      </c>
      <c r="B6" s="22" t="s">
        <v>45</v>
      </c>
      <c r="C6" s="23" t="s">
        <v>46</v>
      </c>
      <c r="D6" s="24" t="s">
        <v>47</v>
      </c>
      <c r="E6" s="25" t="s">
        <v>31</v>
      </c>
      <c r="F6" s="25" t="s">
        <v>48</v>
      </c>
      <c r="G6" s="26" t="s">
        <v>40</v>
      </c>
      <c r="H6" s="26" t="s">
        <v>41</v>
      </c>
      <c r="I6" s="26" t="s">
        <v>42</v>
      </c>
      <c r="J6" s="27">
        <v>0.72</v>
      </c>
      <c r="K6" s="27">
        <v>0.75</v>
      </c>
      <c r="L6" s="27">
        <f>'03'!$O$15</f>
        <v>1</v>
      </c>
      <c r="M6" s="27" t="str">
        <f>'03'!$C$15</f>
        <v>-</v>
      </c>
      <c r="N6" s="27">
        <f>'03'!$D$15</f>
        <v>1</v>
      </c>
      <c r="O6" s="27">
        <f>'03'!$E$15</f>
        <v>1</v>
      </c>
      <c r="P6" s="27">
        <f>'03'!$F$15</f>
        <v>1</v>
      </c>
      <c r="Q6" s="27">
        <f>'03'!$G$15</f>
        <v>1</v>
      </c>
      <c r="R6" s="27" t="str">
        <f>'03'!$H$15</f>
        <v>-</v>
      </c>
      <c r="S6" s="27" t="str">
        <f>'03'!$I$15</f>
        <v>-</v>
      </c>
      <c r="T6" s="27" t="str">
        <f>'03'!$J$15</f>
        <v>-</v>
      </c>
      <c r="U6" s="27" t="str">
        <f>'03'!$K$15</f>
        <v>-</v>
      </c>
      <c r="V6" s="27" t="str">
        <f>'03'!$L$15</f>
        <v>-</v>
      </c>
      <c r="W6" s="27" t="str">
        <f>'03'!$M$15</f>
        <v>-</v>
      </c>
      <c r="X6" s="27" t="str">
        <f>'03'!$N$15</f>
        <v>-</v>
      </c>
      <c r="Y6" s="20"/>
      <c r="Z6" s="20"/>
    </row>
    <row r="7" ht="8.25" customHeight="1">
      <c r="A7" s="47"/>
      <c r="B7" s="49"/>
      <c r="C7" s="49"/>
      <c r="D7" s="49"/>
      <c r="E7" s="49"/>
      <c r="F7" s="49"/>
      <c r="G7" s="49"/>
      <c r="H7" s="49"/>
      <c r="I7" s="49"/>
      <c r="J7" s="49"/>
      <c r="K7" s="49"/>
      <c r="L7" s="49"/>
      <c r="M7" s="49"/>
      <c r="N7" s="49"/>
      <c r="O7" s="49"/>
      <c r="P7" s="49"/>
      <c r="Q7" s="49"/>
      <c r="R7" s="49"/>
      <c r="S7" s="49"/>
      <c r="T7" s="49"/>
      <c r="U7" s="49"/>
      <c r="V7" s="49"/>
      <c r="W7" s="49"/>
      <c r="X7" s="52"/>
    </row>
    <row r="9">
      <c r="Z9" s="55" t="s">
        <v>54</v>
      </c>
    </row>
    <row r="10">
      <c r="Z10" s="55" t="s">
        <v>56</v>
      </c>
    </row>
    <row r="11">
      <c r="Z11" s="55" t="s">
        <v>57</v>
      </c>
    </row>
    <row r="12">
      <c r="Z12" s="55" t="s">
        <v>59</v>
      </c>
    </row>
    <row r="13">
      <c r="Z13" s="55" t="s">
        <v>61</v>
      </c>
    </row>
    <row r="14">
      <c r="Z14" s="55" t="s">
        <v>63</v>
      </c>
    </row>
    <row r="15">
      <c r="Z15" s="55" t="s">
        <v>64</v>
      </c>
    </row>
    <row r="16">
      <c r="Z16" s="55" t="s">
        <v>66</v>
      </c>
    </row>
    <row r="17">
      <c r="Z17" s="55" t="s">
        <v>67</v>
      </c>
    </row>
    <row r="18">
      <c r="Z18" s="55" t="s">
        <v>1</v>
      </c>
    </row>
    <row r="19">
      <c r="Z19" s="55" t="s">
        <v>68</v>
      </c>
    </row>
    <row r="20">
      <c r="Z20" s="55" t="s">
        <v>69</v>
      </c>
    </row>
    <row r="21" ht="15.75" customHeight="1">
      <c r="Z21" s="55" t="s">
        <v>70</v>
      </c>
    </row>
    <row r="22" ht="15.75" customHeight="1"/>
    <row r="23" ht="15.75" customHeight="1">
      <c r="Z23" s="55" t="s">
        <v>72</v>
      </c>
    </row>
    <row r="24" ht="15.75" customHeight="1">
      <c r="Z24" s="55" t="s">
        <v>32</v>
      </c>
    </row>
    <row r="25" ht="15.75" customHeight="1">
      <c r="Z25" s="55" t="s">
        <v>48</v>
      </c>
    </row>
    <row r="26" ht="15.75" customHeight="1"/>
    <row r="27" ht="15.75" customHeight="1">
      <c r="Z27" s="65" t="s">
        <v>74</v>
      </c>
    </row>
    <row r="28" ht="15.75" customHeight="1">
      <c r="Z28" s="65" t="s">
        <v>75</v>
      </c>
    </row>
    <row r="29" ht="15.75" customHeight="1">
      <c r="Z29" s="65" t="s">
        <v>31</v>
      </c>
    </row>
    <row r="30" ht="15.75" customHeight="1">
      <c r="Z30" s="65" t="s">
        <v>76</v>
      </c>
    </row>
    <row r="31" ht="15.75" customHeight="1">
      <c r="Z31" s="65" t="s">
        <v>78</v>
      </c>
    </row>
    <row r="32" ht="15.75" customHeight="1">
      <c r="Z32" s="65" t="s">
        <v>79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G2:I2"/>
    <mergeCell ref="J2:J3"/>
    <mergeCell ref="J1:X1"/>
    <mergeCell ref="L2:X2"/>
    <mergeCell ref="A1:I1"/>
    <mergeCell ref="A2:B3"/>
    <mergeCell ref="C2:C3"/>
    <mergeCell ref="D2:D3"/>
    <mergeCell ref="E2:E3"/>
    <mergeCell ref="F2:F3"/>
    <mergeCell ref="K2:K3"/>
    <mergeCell ref="A7:X7"/>
  </mergeCells>
  <conditionalFormatting sqref="L4:X4">
    <cfRule type="cellIs" dxfId="0" priority="1" operator="between">
      <formula>0.901</formula>
      <formula>100000</formula>
    </cfRule>
  </conditionalFormatting>
  <conditionalFormatting sqref="L4:X4">
    <cfRule type="cellIs" dxfId="1" priority="2" operator="between">
      <formula>0.701</formula>
      <formula>0.9</formula>
    </cfRule>
  </conditionalFormatting>
  <conditionalFormatting sqref="L4:X4">
    <cfRule type="cellIs" dxfId="2" priority="3" operator="between">
      <formula>0</formula>
      <formula>0.7</formula>
    </cfRule>
  </conditionalFormatting>
  <conditionalFormatting sqref="L5:X5">
    <cfRule type="cellIs" dxfId="0" priority="4" operator="between">
      <formula>0.91</formula>
      <formula>10</formula>
    </cfRule>
  </conditionalFormatting>
  <conditionalFormatting sqref="L5:X5">
    <cfRule type="cellIs" dxfId="1" priority="5" operator="between">
      <formula>0.66</formula>
      <formula>0.909</formula>
    </cfRule>
  </conditionalFormatting>
  <conditionalFormatting sqref="L5:X5">
    <cfRule type="cellIs" dxfId="2" priority="6" operator="between">
      <formula>0</formula>
      <formula>0.659</formula>
    </cfRule>
  </conditionalFormatting>
  <conditionalFormatting sqref="L5:X6">
    <cfRule type="cellIs" dxfId="0" priority="7" operator="between">
      <formula>0.691</formula>
      <formula>10000000</formula>
    </cfRule>
  </conditionalFormatting>
  <conditionalFormatting sqref="L5:X6">
    <cfRule type="cellIs" dxfId="1" priority="8" operator="between">
      <formula>0.591</formula>
      <formula>0.69</formula>
    </cfRule>
  </conditionalFormatting>
  <conditionalFormatting sqref="L5:X6">
    <cfRule type="cellIs" dxfId="2" priority="9" operator="between">
      <formula>0</formula>
      <formula>0.59</formula>
    </cfRule>
  </conditionalFormatting>
  <conditionalFormatting sqref="L6:X6">
    <cfRule type="cellIs" dxfId="0" priority="10" operator="between">
      <formula>0.9</formula>
      <formula>10</formula>
    </cfRule>
  </conditionalFormatting>
  <conditionalFormatting sqref="L6:X6">
    <cfRule type="cellIs" dxfId="1" priority="11" operator="between">
      <formula>0.81</formula>
      <formula>0.899</formula>
    </cfRule>
  </conditionalFormatting>
  <conditionalFormatting sqref="L6:X6">
    <cfRule type="cellIs" dxfId="2" priority="12" operator="between">
      <formula>0</formula>
      <formula>0.809</formula>
    </cfRule>
  </conditionalFormatting>
  <dataValidations>
    <dataValidation type="list" allowBlank="1" showErrorMessage="1" sqref="F4:F6">
      <formula1>$Z$23:$Z$25</formula1>
    </dataValidation>
    <dataValidation type="list" allowBlank="1" showErrorMessage="1" sqref="E4:E6">
      <formula1>$Z$27:$Z$32</formula1>
    </dataValidation>
    <dataValidation type="list" allowBlank="1" showErrorMessage="1" sqref="J1">
      <formula1>$Z$9:$Z$21</formula1>
    </dataValidation>
  </dataValidations>
  <printOptions/>
  <pageMargins bottom="0.7480314960629921" footer="0.0" header="0.0" left="0.2755905511811024" right="0.2755905511811024" top="1.1811023622047245"/>
  <pageSetup scale="75" orientation="landscape"/>
  <headerFooter>
    <oddHeader>&amp;L &amp;C AGUAS DEL HUILA S.A. E.S.P. NIT.  800.100.553-2 SET INDICADORES GESTIÓN VERSION 6.0</oddHeader>
    <oddFooter>&amp;C….llevamos más que agua. Calle 21 No. 1C -17 Teléfonos 8 75 31 81 – 8 75 23 21 fax: Ext. 124 www.aguasdelhuila.gov.co Neiva – Huila (Colombia).&amp;RPag.&amp;P|&amp;P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43</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9" t="str">
        <f>'SET-G. Conocimiento'!$B4</f>
        <v>Capacitados</v>
      </c>
      <c r="G2" s="40"/>
      <c r="H2" s="40"/>
      <c r="I2" s="40"/>
      <c r="J2" s="40"/>
      <c r="K2" s="40"/>
      <c r="L2" s="40"/>
      <c r="M2" s="40"/>
      <c r="N2" s="40"/>
      <c r="O2" s="42"/>
      <c r="P2" s="33"/>
      <c r="Q2" s="33"/>
      <c r="R2" s="33"/>
      <c r="S2" s="33"/>
      <c r="T2" s="33"/>
      <c r="U2" s="33"/>
      <c r="V2" s="33"/>
      <c r="W2" s="33"/>
      <c r="X2" s="33"/>
      <c r="Y2" s="33"/>
      <c r="Z2" s="33"/>
    </row>
    <row r="3" ht="15.75" customHeight="1">
      <c r="A3" s="34" t="s">
        <v>49</v>
      </c>
      <c r="B3" s="35"/>
      <c r="C3" s="35"/>
      <c r="D3" s="35"/>
      <c r="E3" s="36"/>
      <c r="F3" s="41" t="str">
        <f>'SET-G. Conocimiento'!F4</f>
        <v>Eficacia</v>
      </c>
      <c r="G3" s="35"/>
      <c r="H3" s="35"/>
      <c r="I3" s="35"/>
      <c r="J3" s="35"/>
      <c r="K3" s="35"/>
      <c r="L3" s="35"/>
      <c r="M3" s="35"/>
      <c r="N3" s="35"/>
      <c r="O3" s="38"/>
      <c r="P3" s="33"/>
      <c r="Q3" s="33"/>
      <c r="R3" s="33"/>
      <c r="S3" s="33"/>
      <c r="T3" s="33"/>
      <c r="U3" s="33"/>
      <c r="V3" s="33"/>
      <c r="W3" s="33"/>
      <c r="X3" s="33"/>
      <c r="Y3" s="33"/>
      <c r="Z3" s="33"/>
    </row>
    <row r="4" ht="17.25" customHeight="1">
      <c r="A4" s="43" t="s">
        <v>50</v>
      </c>
      <c r="B4" s="44"/>
      <c r="C4" s="44"/>
      <c r="D4" s="44"/>
      <c r="E4" s="45"/>
      <c r="F4" s="46" t="s">
        <v>51</v>
      </c>
      <c r="G4" s="48" t="str">
        <f>'SET-G. Conocimiento'!A4</f>
        <v>IN01</v>
      </c>
      <c r="H4" s="44"/>
      <c r="I4" s="44"/>
      <c r="J4" s="44"/>
      <c r="K4" s="44"/>
      <c r="L4" s="44"/>
      <c r="M4" s="44"/>
      <c r="N4" s="44"/>
      <c r="O4" s="50"/>
      <c r="P4" s="33"/>
      <c r="Q4" s="33"/>
      <c r="R4" s="33"/>
      <c r="S4" s="33"/>
      <c r="T4" s="33"/>
      <c r="U4" s="33"/>
      <c r="V4" s="33"/>
      <c r="W4" s="33"/>
      <c r="X4" s="33"/>
      <c r="Y4" s="33"/>
      <c r="Z4" s="33"/>
    </row>
    <row r="5" ht="12.75" customHeight="1">
      <c r="A5" s="51" t="s">
        <v>52</v>
      </c>
      <c r="B5" s="53"/>
      <c r="C5" s="53"/>
      <c r="D5" s="54"/>
      <c r="E5" s="56" t="s">
        <v>53</v>
      </c>
      <c r="F5" s="57" t="s">
        <v>55</v>
      </c>
      <c r="G5" s="54"/>
      <c r="H5" s="56" t="s">
        <v>58</v>
      </c>
      <c r="I5" s="56" t="s">
        <v>60</v>
      </c>
      <c r="J5" s="57" t="s">
        <v>62</v>
      </c>
      <c r="K5" s="54"/>
      <c r="L5" s="58" t="s">
        <v>65</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4" t="s">
        <v>71</v>
      </c>
      <c r="M6" s="36"/>
      <c r="N6" s="64" t="s">
        <v>73</v>
      </c>
      <c r="O6" s="38"/>
      <c r="P6" s="33"/>
      <c r="Q6" s="33"/>
      <c r="R6" s="33"/>
      <c r="S6" s="33"/>
      <c r="T6" s="33"/>
      <c r="U6" s="33"/>
      <c r="V6" s="33"/>
      <c r="W6" s="33"/>
      <c r="X6" s="33"/>
      <c r="Y6" s="33"/>
      <c r="Z6" s="33"/>
    </row>
    <row r="7" ht="65.25" customHeight="1">
      <c r="A7" s="66" t="str">
        <f>'SET-G. Conocimiento'!$C4</f>
        <v>Establecer el nivel de asistencia y participación de los usuarios a las diferentes jornadas y programas de capacitación impulsadas por la sociedad </v>
      </c>
      <c r="B7" s="44"/>
      <c r="C7" s="44"/>
      <c r="D7" s="45"/>
      <c r="E7" s="67" t="s">
        <v>77</v>
      </c>
      <c r="F7" s="68" t="str">
        <f>'SET-G. Conocimiento'!$D4</f>
        <v>Número de capacitados / No. Total de personas programadas o convocadas para capacitación *100</v>
      </c>
      <c r="G7" s="45"/>
      <c r="H7" s="69">
        <f>$O14</f>
        <v>0.95</v>
      </c>
      <c r="I7" s="70" t="str">
        <f>'SET-G. Conocimiento'!$E4</f>
        <v>Trimestral</v>
      </c>
      <c r="J7" s="71" t="s">
        <v>80</v>
      </c>
      <c r="K7" s="44"/>
      <c r="L7" s="44"/>
      <c r="M7" s="44"/>
      <c r="N7" s="44"/>
      <c r="O7" s="50"/>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1.75" customHeight="1">
      <c r="A9" s="75" t="s">
        <v>82</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78" t="s">
        <v>83</v>
      </c>
      <c r="B10" s="79"/>
      <c r="C10" s="79"/>
      <c r="D10" s="79"/>
      <c r="E10" s="79"/>
      <c r="F10" s="79"/>
      <c r="G10" s="79"/>
      <c r="H10" s="79"/>
      <c r="I10" s="79"/>
      <c r="J10" s="79"/>
      <c r="K10" s="79"/>
      <c r="L10" s="79"/>
      <c r="M10" s="79"/>
      <c r="N10" s="79"/>
      <c r="O10" s="80"/>
      <c r="P10" s="33"/>
      <c r="Q10" s="33"/>
      <c r="R10" s="33"/>
      <c r="S10" s="33"/>
      <c r="T10" s="33"/>
      <c r="U10" s="33"/>
      <c r="V10" s="81"/>
      <c r="W10" s="82"/>
      <c r="X10" s="82"/>
      <c r="Y10" s="33"/>
      <c r="Z10" s="33"/>
    </row>
    <row r="11" ht="16.5" customHeight="1">
      <c r="A11" s="83" t="s">
        <v>84</v>
      </c>
      <c r="B11" s="29"/>
      <c r="C11" s="29"/>
      <c r="D11" s="29"/>
      <c r="E11" s="29"/>
      <c r="F11" s="29"/>
      <c r="G11" s="29"/>
      <c r="H11" s="29"/>
      <c r="I11" s="29"/>
      <c r="J11" s="29"/>
      <c r="K11" s="29"/>
      <c r="L11" s="29"/>
      <c r="M11" s="29"/>
      <c r="N11" s="29"/>
      <c r="O11" s="32"/>
      <c r="P11" s="33"/>
      <c r="Q11" s="33"/>
      <c r="R11" s="33"/>
      <c r="S11" s="33"/>
      <c r="T11" s="33"/>
      <c r="U11" s="33"/>
      <c r="V11" s="81"/>
      <c r="W11" s="84"/>
      <c r="X11" s="84"/>
      <c r="Y11" s="33"/>
      <c r="Z11" s="33"/>
    </row>
    <row r="12" ht="16.5" customHeight="1">
      <c r="A12" s="85" t="s">
        <v>85</v>
      </c>
      <c r="B12" s="36"/>
      <c r="C12" s="86" t="s">
        <v>15</v>
      </c>
      <c r="D12" s="86" t="s">
        <v>16</v>
      </c>
      <c r="E12" s="86" t="s">
        <v>17</v>
      </c>
      <c r="F12" s="86" t="s">
        <v>18</v>
      </c>
      <c r="G12" s="86" t="s">
        <v>19</v>
      </c>
      <c r="H12" s="86" t="s">
        <v>20</v>
      </c>
      <c r="I12" s="86" t="s">
        <v>21</v>
      </c>
      <c r="J12" s="86" t="s">
        <v>22</v>
      </c>
      <c r="K12" s="86" t="s">
        <v>23</v>
      </c>
      <c r="L12" s="86" t="s">
        <v>24</v>
      </c>
      <c r="M12" s="86" t="s">
        <v>25</v>
      </c>
      <c r="N12" s="86" t="s">
        <v>26</v>
      </c>
      <c r="O12" s="87" t="s">
        <v>86</v>
      </c>
      <c r="P12" s="33"/>
      <c r="Q12" s="33"/>
      <c r="R12" s="33"/>
      <c r="S12" s="33"/>
      <c r="T12" s="33"/>
      <c r="U12" s="33"/>
      <c r="V12" s="81"/>
      <c r="W12" s="84"/>
      <c r="X12" s="84"/>
      <c r="Y12" s="33"/>
      <c r="Z12" s="33"/>
    </row>
    <row r="13" ht="16.5" customHeight="1">
      <c r="A13" s="88" t="s">
        <v>8</v>
      </c>
      <c r="B13" s="36"/>
      <c r="C13" s="90">
        <f t="shared" ref="C13:N13" si="1">$O$13</f>
        <v>0.9</v>
      </c>
      <c r="D13" s="90">
        <f t="shared" si="1"/>
        <v>0.9</v>
      </c>
      <c r="E13" s="90">
        <f t="shared" si="1"/>
        <v>0.9</v>
      </c>
      <c r="F13" s="90">
        <f t="shared" si="1"/>
        <v>0.9</v>
      </c>
      <c r="G13" s="90">
        <f t="shared" si="1"/>
        <v>0.9</v>
      </c>
      <c r="H13" s="90">
        <f t="shared" si="1"/>
        <v>0.9</v>
      </c>
      <c r="I13" s="90">
        <f t="shared" si="1"/>
        <v>0.9</v>
      </c>
      <c r="J13" s="90">
        <f t="shared" si="1"/>
        <v>0.9</v>
      </c>
      <c r="K13" s="90">
        <f t="shared" si="1"/>
        <v>0.9</v>
      </c>
      <c r="L13" s="90">
        <f t="shared" si="1"/>
        <v>0.9</v>
      </c>
      <c r="M13" s="90">
        <f t="shared" si="1"/>
        <v>0.9</v>
      </c>
      <c r="N13" s="90">
        <f t="shared" si="1"/>
        <v>0.9</v>
      </c>
      <c r="O13" s="91">
        <f>'SET-G. Conocimiento'!J4</f>
        <v>0.9</v>
      </c>
      <c r="P13" s="33"/>
      <c r="Q13" s="33"/>
      <c r="R13" s="33"/>
      <c r="S13" s="33"/>
      <c r="T13" s="33"/>
      <c r="U13" s="33"/>
      <c r="V13" s="81"/>
      <c r="W13" s="84"/>
      <c r="X13" s="84"/>
      <c r="Y13" s="33"/>
      <c r="Z13" s="33"/>
    </row>
    <row r="14" ht="17.25" customHeight="1">
      <c r="A14" s="88" t="s">
        <v>88</v>
      </c>
      <c r="B14" s="36"/>
      <c r="C14" s="90">
        <f t="shared" ref="C14:N14" si="2">$O$14</f>
        <v>0.95</v>
      </c>
      <c r="D14" s="90">
        <f t="shared" si="2"/>
        <v>0.95</v>
      </c>
      <c r="E14" s="90">
        <f t="shared" si="2"/>
        <v>0.95</v>
      </c>
      <c r="F14" s="90">
        <f t="shared" si="2"/>
        <v>0.95</v>
      </c>
      <c r="G14" s="90">
        <f t="shared" si="2"/>
        <v>0.95</v>
      </c>
      <c r="H14" s="90">
        <f t="shared" si="2"/>
        <v>0.95</v>
      </c>
      <c r="I14" s="90">
        <f t="shared" si="2"/>
        <v>0.95</v>
      </c>
      <c r="J14" s="90">
        <f t="shared" si="2"/>
        <v>0.95</v>
      </c>
      <c r="K14" s="90">
        <f t="shared" si="2"/>
        <v>0.95</v>
      </c>
      <c r="L14" s="90">
        <f t="shared" si="2"/>
        <v>0.95</v>
      </c>
      <c r="M14" s="90">
        <f t="shared" si="2"/>
        <v>0.95</v>
      </c>
      <c r="N14" s="90">
        <f t="shared" si="2"/>
        <v>0.95</v>
      </c>
      <c r="O14" s="91">
        <f>'SET-G. Conocimiento'!K4</f>
        <v>0.95</v>
      </c>
      <c r="P14" s="33"/>
      <c r="Q14" s="33"/>
      <c r="R14" s="33"/>
      <c r="S14" s="33"/>
      <c r="T14" s="33"/>
      <c r="U14" s="33"/>
      <c r="V14" s="81"/>
      <c r="W14" s="84"/>
      <c r="X14" s="84"/>
      <c r="Y14" s="33"/>
      <c r="Z14" s="33"/>
    </row>
    <row r="15" ht="17.25" customHeight="1">
      <c r="A15" s="93" t="s">
        <v>89</v>
      </c>
      <c r="B15" s="36"/>
      <c r="C15" s="94" t="str">
        <f t="shared" ref="C15:O15" si="3">IF((C17),C16/C17,"-")</f>
        <v>-</v>
      </c>
      <c r="D15" s="94">
        <f t="shared" si="3"/>
        <v>0.855887522</v>
      </c>
      <c r="E15" s="94">
        <f t="shared" si="3"/>
        <v>0.8619791667</v>
      </c>
      <c r="F15" s="94">
        <f t="shared" si="3"/>
        <v>0.8788958148</v>
      </c>
      <c r="G15" s="94">
        <f t="shared" si="3"/>
        <v>0.8751091703</v>
      </c>
      <c r="H15" s="94" t="str">
        <f t="shared" si="3"/>
        <v>-</v>
      </c>
      <c r="I15" s="94" t="str">
        <f t="shared" si="3"/>
        <v>-</v>
      </c>
      <c r="J15" s="94" t="str">
        <f t="shared" si="3"/>
        <v>-</v>
      </c>
      <c r="K15" s="94" t="str">
        <f t="shared" si="3"/>
        <v>-</v>
      </c>
      <c r="L15" s="94" t="str">
        <f t="shared" si="3"/>
        <v>-</v>
      </c>
      <c r="M15" s="94" t="str">
        <f t="shared" si="3"/>
        <v>-</v>
      </c>
      <c r="N15" s="94" t="str">
        <f t="shared" si="3"/>
        <v>-</v>
      </c>
      <c r="O15" s="95">
        <f t="shared" si="3"/>
        <v>0.8679245283</v>
      </c>
      <c r="P15" s="33"/>
      <c r="Q15" s="33"/>
      <c r="R15" s="33"/>
      <c r="S15" s="33"/>
      <c r="T15" s="33"/>
      <c r="U15" s="33"/>
      <c r="V15" s="81"/>
      <c r="W15" s="84"/>
      <c r="X15" s="84"/>
      <c r="Y15" s="33"/>
      <c r="Z15" s="33"/>
    </row>
    <row r="16" ht="19.5" customHeight="1">
      <c r="A16" s="96" t="s">
        <v>90</v>
      </c>
      <c r="B16" s="100" t="s">
        <v>92</v>
      </c>
      <c r="C16" s="98">
        <v>0.0</v>
      </c>
      <c r="D16" s="98">
        <v>974.0</v>
      </c>
      <c r="E16" s="98">
        <v>993.0</v>
      </c>
      <c r="F16" s="98">
        <v>987.0</v>
      </c>
      <c r="G16" s="98">
        <v>1002.0</v>
      </c>
      <c r="H16" s="98">
        <v>0.0</v>
      </c>
      <c r="I16" s="98"/>
      <c r="J16" s="98"/>
      <c r="K16" s="98"/>
      <c r="L16" s="98"/>
      <c r="M16" s="98"/>
      <c r="N16" s="98"/>
      <c r="O16" s="99">
        <f t="shared" ref="O16:O17" si="4">SUM(C16:N16)</f>
        <v>3956</v>
      </c>
      <c r="P16" s="33"/>
      <c r="Q16" s="33"/>
      <c r="R16" s="33"/>
      <c r="S16" s="33"/>
      <c r="T16" s="33"/>
      <c r="U16" s="33"/>
      <c r="V16" s="81"/>
      <c r="W16" s="84"/>
      <c r="X16" s="84"/>
      <c r="Y16" s="33"/>
      <c r="Z16" s="33"/>
    </row>
    <row r="17" ht="22.5" customHeight="1">
      <c r="A17" s="101"/>
      <c r="B17" s="100" t="s">
        <v>94</v>
      </c>
      <c r="C17" s="98">
        <v>0.0</v>
      </c>
      <c r="D17" s="98">
        <v>1138.0</v>
      </c>
      <c r="E17" s="98">
        <v>1152.0</v>
      </c>
      <c r="F17" s="98">
        <v>1123.0</v>
      </c>
      <c r="G17" s="98">
        <v>1145.0</v>
      </c>
      <c r="H17" s="98">
        <v>0.0</v>
      </c>
      <c r="I17" s="98"/>
      <c r="J17" s="98"/>
      <c r="K17" s="98"/>
      <c r="L17" s="98"/>
      <c r="M17" s="98"/>
      <c r="N17" s="98"/>
      <c r="O17" s="99">
        <f t="shared" si="4"/>
        <v>4558</v>
      </c>
      <c r="P17" s="33"/>
      <c r="Q17" s="33"/>
      <c r="R17" s="33"/>
      <c r="S17" s="33"/>
      <c r="T17" s="33"/>
      <c r="U17" s="33"/>
      <c r="V17" s="81"/>
      <c r="W17" s="84"/>
      <c r="X17" s="84"/>
      <c r="Y17" s="33"/>
      <c r="Z17" s="33"/>
    </row>
    <row r="18" ht="17.25" customHeight="1">
      <c r="A18" s="101"/>
      <c r="B18" s="100"/>
      <c r="C18" s="98"/>
      <c r="D18" s="98"/>
      <c r="E18" s="98"/>
      <c r="F18" s="98"/>
      <c r="G18" s="98"/>
      <c r="H18" s="98"/>
      <c r="I18" s="98"/>
      <c r="J18" s="98"/>
      <c r="K18" s="98"/>
      <c r="L18" s="98"/>
      <c r="M18" s="98"/>
      <c r="N18" s="98"/>
      <c r="O18" s="99"/>
      <c r="P18" s="33"/>
      <c r="Q18" s="33"/>
      <c r="R18" s="33"/>
      <c r="S18" s="33"/>
      <c r="T18" s="33"/>
      <c r="U18" s="33"/>
      <c r="V18" s="81"/>
      <c r="W18" s="84"/>
      <c r="X18" s="84"/>
      <c r="Y18" s="33"/>
      <c r="Z18" s="33"/>
    </row>
    <row r="19" ht="18.0" customHeight="1">
      <c r="A19" s="102"/>
      <c r="B19" s="107" t="s">
        <v>95</v>
      </c>
      <c r="C19" s="104"/>
      <c r="D19" s="104"/>
      <c r="E19" s="104"/>
      <c r="F19" s="104"/>
      <c r="G19" s="104"/>
      <c r="H19" s="104"/>
      <c r="I19" s="104"/>
      <c r="J19" s="104"/>
      <c r="K19" s="104"/>
      <c r="L19" s="104"/>
      <c r="M19" s="104"/>
      <c r="N19" s="104"/>
      <c r="O19" s="105"/>
      <c r="P19" s="33"/>
      <c r="Q19" s="33"/>
      <c r="R19" s="33"/>
      <c r="S19" s="33"/>
      <c r="T19" s="33"/>
      <c r="U19" s="33"/>
      <c r="V19" s="81"/>
      <c r="W19" s="84"/>
      <c r="X19" s="84"/>
      <c r="Y19" s="33"/>
      <c r="Z19" s="33"/>
    </row>
    <row r="20" ht="14.25" customHeight="1">
      <c r="A20" s="106" t="s">
        <v>96</v>
      </c>
      <c r="B20" s="53"/>
      <c r="C20" s="54"/>
      <c r="D20" s="111" t="str">
        <f>'SET-G. Conocimiento'!$G4</f>
        <v>Entre 91% y 100%</v>
      </c>
      <c r="E20" s="109"/>
      <c r="F20" s="109"/>
      <c r="G20" s="110"/>
      <c r="H20" s="111" t="str">
        <f>'SET-G. Conocimiento'!$H4</f>
        <v>Entre 71% y 90%</v>
      </c>
      <c r="I20" s="109"/>
      <c r="J20" s="109"/>
      <c r="K20" s="110"/>
      <c r="L20" s="111" t="str">
        <f>'SET-G. Conocimiento'!$I4</f>
        <v>Menor al 70%</v>
      </c>
      <c r="M20" s="109"/>
      <c r="N20" s="109"/>
      <c r="O20" s="110"/>
      <c r="P20" s="33"/>
      <c r="Q20" s="33"/>
      <c r="R20" s="33"/>
      <c r="S20" s="33"/>
      <c r="T20" s="33"/>
      <c r="U20" s="33"/>
      <c r="V20" s="81"/>
      <c r="W20" s="84"/>
      <c r="X20" s="84"/>
      <c r="Y20" s="33"/>
      <c r="Z20" s="33"/>
    </row>
    <row r="21" ht="33.0" customHeight="1">
      <c r="A21" s="112"/>
      <c r="B21" s="76"/>
      <c r="C21" s="113"/>
      <c r="D21" s="114" t="s">
        <v>11</v>
      </c>
      <c r="E21" s="115"/>
      <c r="F21" s="115"/>
      <c r="G21" s="116"/>
      <c r="H21" s="117" t="s">
        <v>12</v>
      </c>
      <c r="I21" s="115"/>
      <c r="J21" s="115"/>
      <c r="K21" s="116"/>
      <c r="L21" s="118" t="s">
        <v>13</v>
      </c>
      <c r="M21" s="115"/>
      <c r="N21" s="115"/>
      <c r="O21" s="119"/>
      <c r="P21" s="33"/>
      <c r="Q21" s="33"/>
      <c r="R21" s="33"/>
      <c r="S21" s="33"/>
      <c r="T21" s="33"/>
      <c r="U21" s="33"/>
      <c r="V21" s="81"/>
      <c r="W21" s="84"/>
      <c r="X21" s="84"/>
      <c r="Y21" s="33"/>
      <c r="Z21" s="33"/>
    </row>
    <row r="22" ht="15.75" customHeight="1">
      <c r="A22" s="120" t="s">
        <v>97</v>
      </c>
      <c r="B22" s="115"/>
      <c r="C22" s="115"/>
      <c r="D22" s="115"/>
      <c r="E22" s="115"/>
      <c r="F22" s="115"/>
      <c r="G22" s="115"/>
      <c r="H22" s="115"/>
      <c r="I22" s="115"/>
      <c r="J22" s="115"/>
      <c r="K22" s="115"/>
      <c r="L22" s="115"/>
      <c r="M22" s="115"/>
      <c r="N22" s="115"/>
      <c r="O22" s="119"/>
      <c r="P22" s="33"/>
      <c r="Q22" s="33"/>
      <c r="R22" s="33"/>
      <c r="S22" s="33"/>
      <c r="T22" s="33"/>
      <c r="U22" s="33"/>
      <c r="V22" s="81"/>
      <c r="W22" s="84"/>
      <c r="X22" s="84"/>
      <c r="Y22" s="33"/>
      <c r="Z22" s="33"/>
    </row>
    <row r="23" ht="264.75" customHeight="1">
      <c r="A23" s="122"/>
      <c r="B23" s="109"/>
      <c r="C23" s="109"/>
      <c r="D23" s="109"/>
      <c r="E23" s="109"/>
      <c r="F23" s="109"/>
      <c r="G23" s="109"/>
      <c r="H23" s="109"/>
      <c r="I23" s="109"/>
      <c r="J23" s="109"/>
      <c r="K23" s="109"/>
      <c r="L23" s="109"/>
      <c r="M23" s="109"/>
      <c r="N23" s="109"/>
      <c r="O23" s="110"/>
      <c r="P23" s="33"/>
      <c r="Q23" s="33"/>
      <c r="R23" s="33"/>
      <c r="S23" s="33"/>
      <c r="T23" s="33"/>
      <c r="U23" s="33"/>
      <c r="V23" s="81"/>
      <c r="W23" s="33"/>
      <c r="X23" s="33"/>
      <c r="Y23" s="33"/>
      <c r="Z23" s="33"/>
    </row>
    <row r="24" ht="15.0" customHeight="1">
      <c r="A24" s="123" t="s">
        <v>99</v>
      </c>
      <c r="B24" s="29"/>
      <c r="C24" s="29"/>
      <c r="D24" s="29"/>
      <c r="E24" s="29"/>
      <c r="F24" s="29"/>
      <c r="G24" s="29"/>
      <c r="H24" s="29"/>
      <c r="I24" s="29"/>
      <c r="J24" s="29"/>
      <c r="K24" s="29"/>
      <c r="L24" s="29"/>
      <c r="M24" s="30"/>
      <c r="N24" s="124" t="s">
        <v>100</v>
      </c>
      <c r="O24" s="32"/>
      <c r="P24" s="33"/>
      <c r="Q24" s="33"/>
      <c r="R24" s="33"/>
      <c r="S24" s="33"/>
      <c r="T24" s="33"/>
      <c r="U24" s="33"/>
      <c r="V24" s="33"/>
      <c r="W24" s="33"/>
      <c r="X24" s="33"/>
      <c r="Y24" s="33"/>
      <c r="Z24" s="33"/>
    </row>
    <row r="25" ht="12.75" customHeight="1">
      <c r="A25" s="126" t="s">
        <v>103</v>
      </c>
      <c r="B25" s="35"/>
      <c r="C25" s="35"/>
      <c r="D25" s="35"/>
      <c r="E25" s="35"/>
      <c r="F25" s="35"/>
      <c r="G25" s="35"/>
      <c r="H25" s="35"/>
      <c r="I25" s="35"/>
      <c r="J25" s="35"/>
      <c r="K25" s="35"/>
      <c r="L25" s="35"/>
      <c r="M25" s="36"/>
      <c r="N25" s="128">
        <v>46023.0</v>
      </c>
      <c r="O25" s="38"/>
      <c r="P25" s="33"/>
      <c r="Q25" s="33"/>
      <c r="R25" s="33"/>
      <c r="S25" s="33"/>
      <c r="T25" s="33"/>
      <c r="U25" s="33"/>
      <c r="V25" s="33"/>
      <c r="W25" s="33"/>
      <c r="X25" s="33"/>
      <c r="Y25" s="33"/>
      <c r="Z25" s="33"/>
    </row>
    <row r="26" ht="12.75" customHeight="1">
      <c r="A26" s="126" t="s">
        <v>106</v>
      </c>
      <c r="B26" s="35"/>
      <c r="C26" s="35"/>
      <c r="D26" s="35"/>
      <c r="E26" s="35"/>
      <c r="F26" s="35"/>
      <c r="G26" s="35"/>
      <c r="H26" s="35"/>
      <c r="I26" s="35"/>
      <c r="J26" s="35"/>
      <c r="K26" s="35"/>
      <c r="L26" s="35"/>
      <c r="M26" s="36"/>
      <c r="N26" s="128">
        <v>46054.0</v>
      </c>
      <c r="O26" s="38"/>
      <c r="P26" s="33"/>
      <c r="Q26" s="33"/>
      <c r="R26" s="33"/>
      <c r="S26" s="33"/>
      <c r="T26" s="33"/>
      <c r="U26" s="33"/>
      <c r="V26" s="33"/>
      <c r="W26" s="33"/>
      <c r="X26" s="33"/>
      <c r="Y26" s="33"/>
      <c r="Z26" s="33"/>
    </row>
    <row r="27" ht="12.75" customHeight="1">
      <c r="A27" s="126" t="s">
        <v>108</v>
      </c>
      <c r="B27" s="35"/>
      <c r="C27" s="35"/>
      <c r="D27" s="35"/>
      <c r="E27" s="35"/>
      <c r="F27" s="35"/>
      <c r="G27" s="35"/>
      <c r="H27" s="35"/>
      <c r="I27" s="35"/>
      <c r="J27" s="35"/>
      <c r="K27" s="35"/>
      <c r="L27" s="35"/>
      <c r="M27" s="36"/>
      <c r="N27" s="128">
        <v>46082.0</v>
      </c>
      <c r="O27" s="38"/>
      <c r="P27" s="33"/>
      <c r="Q27" s="33"/>
      <c r="R27" s="33"/>
      <c r="S27" s="33"/>
      <c r="T27" s="33"/>
      <c r="U27" s="33"/>
      <c r="V27" s="33"/>
      <c r="W27" s="33"/>
      <c r="X27" s="33"/>
      <c r="Y27" s="33"/>
      <c r="Z27" s="33"/>
    </row>
    <row r="28" ht="12.75" customHeight="1">
      <c r="A28" s="126" t="s">
        <v>110</v>
      </c>
      <c r="B28" s="35"/>
      <c r="C28" s="35"/>
      <c r="D28" s="35"/>
      <c r="E28" s="35"/>
      <c r="F28" s="35"/>
      <c r="G28" s="35"/>
      <c r="H28" s="35"/>
      <c r="I28" s="35"/>
      <c r="J28" s="35"/>
      <c r="K28" s="35"/>
      <c r="L28" s="35"/>
      <c r="M28" s="36"/>
      <c r="N28" s="128">
        <v>46113.0</v>
      </c>
      <c r="O28" s="38"/>
      <c r="P28" s="33"/>
      <c r="Q28" s="33"/>
      <c r="R28" s="33"/>
      <c r="S28" s="33"/>
      <c r="T28" s="33"/>
      <c r="U28" s="33"/>
      <c r="V28" s="33"/>
      <c r="W28" s="33"/>
      <c r="X28" s="33"/>
      <c r="Y28" s="33"/>
      <c r="Z28" s="33"/>
    </row>
    <row r="29" ht="12.75" customHeight="1">
      <c r="A29" s="126" t="s">
        <v>111</v>
      </c>
      <c r="B29" s="35"/>
      <c r="C29" s="35"/>
      <c r="D29" s="35"/>
      <c r="E29" s="35"/>
      <c r="F29" s="35"/>
      <c r="G29" s="35"/>
      <c r="H29" s="35"/>
      <c r="I29" s="35"/>
      <c r="J29" s="35"/>
      <c r="K29" s="35"/>
      <c r="L29" s="35"/>
      <c r="M29" s="36"/>
      <c r="N29" s="128">
        <v>46143.0</v>
      </c>
      <c r="O29" s="38"/>
      <c r="P29" s="33"/>
      <c r="Q29" s="33"/>
      <c r="R29" s="33"/>
      <c r="S29" s="33"/>
      <c r="T29" s="33"/>
      <c r="U29" s="33"/>
      <c r="V29" s="33"/>
      <c r="W29" s="33"/>
      <c r="X29" s="33"/>
      <c r="Y29" s="33"/>
      <c r="Z29" s="33"/>
    </row>
    <row r="30" ht="12.75" customHeight="1">
      <c r="A30" s="126" t="s">
        <v>114</v>
      </c>
      <c r="B30" s="35"/>
      <c r="C30" s="35"/>
      <c r="D30" s="35"/>
      <c r="E30" s="35"/>
      <c r="F30" s="35"/>
      <c r="G30" s="35"/>
      <c r="H30" s="35"/>
      <c r="I30" s="35"/>
      <c r="J30" s="35"/>
      <c r="K30" s="35"/>
      <c r="L30" s="35"/>
      <c r="M30" s="36"/>
      <c r="N30" s="128">
        <v>46174.0</v>
      </c>
      <c r="O30" s="38"/>
      <c r="P30" s="33"/>
      <c r="Q30" s="33"/>
      <c r="R30" s="33"/>
      <c r="S30" s="33"/>
      <c r="T30" s="33"/>
      <c r="U30" s="33"/>
      <c r="V30" s="33"/>
      <c r="W30" s="33"/>
      <c r="X30" s="33"/>
      <c r="Y30" s="33"/>
      <c r="Z30" s="33"/>
    </row>
    <row r="31" ht="12.75" customHeight="1">
      <c r="A31" s="130"/>
      <c r="B31" s="35"/>
      <c r="C31" s="35"/>
      <c r="D31" s="35"/>
      <c r="E31" s="35"/>
      <c r="F31" s="35"/>
      <c r="G31" s="35"/>
      <c r="H31" s="35"/>
      <c r="I31" s="35"/>
      <c r="J31" s="35"/>
      <c r="K31" s="35"/>
      <c r="L31" s="35"/>
      <c r="M31" s="36"/>
      <c r="N31" s="128">
        <v>46204.0</v>
      </c>
      <c r="O31" s="38"/>
      <c r="P31" s="33"/>
      <c r="Q31" s="33"/>
      <c r="R31" s="33"/>
      <c r="S31" s="33"/>
      <c r="T31" s="33"/>
      <c r="U31" s="33"/>
      <c r="V31" s="33"/>
      <c r="W31" s="33"/>
      <c r="X31" s="33"/>
      <c r="Y31" s="33"/>
      <c r="Z31" s="33"/>
    </row>
    <row r="32" ht="12.75" customHeight="1">
      <c r="A32" s="130"/>
      <c r="B32" s="35"/>
      <c r="C32" s="35"/>
      <c r="D32" s="35"/>
      <c r="E32" s="35"/>
      <c r="F32" s="35"/>
      <c r="G32" s="35"/>
      <c r="H32" s="35"/>
      <c r="I32" s="35"/>
      <c r="J32" s="35"/>
      <c r="K32" s="35"/>
      <c r="L32" s="35"/>
      <c r="M32" s="36"/>
      <c r="N32" s="128">
        <v>46235.0</v>
      </c>
      <c r="O32" s="38"/>
      <c r="P32" s="33"/>
      <c r="Q32" s="33"/>
      <c r="R32" s="33"/>
      <c r="S32" s="33"/>
      <c r="T32" s="33"/>
      <c r="U32" s="33"/>
      <c r="V32" s="33"/>
      <c r="W32" s="33"/>
      <c r="X32" s="33"/>
      <c r="Y32" s="33"/>
      <c r="Z32" s="33"/>
    </row>
    <row r="33" ht="12.75" customHeight="1">
      <c r="A33" s="130"/>
      <c r="B33" s="35"/>
      <c r="C33" s="35"/>
      <c r="D33" s="35"/>
      <c r="E33" s="35"/>
      <c r="F33" s="35"/>
      <c r="G33" s="35"/>
      <c r="H33" s="35"/>
      <c r="I33" s="35"/>
      <c r="J33" s="35"/>
      <c r="K33" s="35"/>
      <c r="L33" s="35"/>
      <c r="M33" s="36"/>
      <c r="N33" s="128">
        <v>46266.0</v>
      </c>
      <c r="O33" s="38"/>
      <c r="P33" s="33"/>
      <c r="Q33" s="33"/>
      <c r="R33" s="33"/>
      <c r="S33" s="33"/>
      <c r="T33" s="33"/>
      <c r="U33" s="33"/>
      <c r="V33" s="33"/>
      <c r="W33" s="33"/>
      <c r="X33" s="33"/>
      <c r="Y33" s="33"/>
      <c r="Z33" s="33"/>
    </row>
    <row r="34" ht="12.75" customHeight="1">
      <c r="A34" s="130"/>
      <c r="B34" s="35"/>
      <c r="C34" s="35"/>
      <c r="D34" s="35"/>
      <c r="E34" s="35"/>
      <c r="F34" s="35"/>
      <c r="G34" s="35"/>
      <c r="H34" s="35"/>
      <c r="I34" s="35"/>
      <c r="J34" s="35"/>
      <c r="K34" s="35"/>
      <c r="L34" s="35"/>
      <c r="M34" s="36"/>
      <c r="N34" s="128">
        <v>46296.0</v>
      </c>
      <c r="O34" s="38"/>
      <c r="P34" s="33"/>
      <c r="Q34" s="33"/>
      <c r="R34" s="33"/>
      <c r="S34" s="33"/>
      <c r="T34" s="33"/>
      <c r="U34" s="33"/>
      <c r="V34" s="33"/>
      <c r="W34" s="33"/>
      <c r="X34" s="33"/>
      <c r="Y34" s="33"/>
      <c r="Z34" s="33"/>
    </row>
    <row r="35" ht="12.75" customHeight="1">
      <c r="A35" s="130"/>
      <c r="B35" s="35"/>
      <c r="C35" s="35"/>
      <c r="D35" s="35"/>
      <c r="E35" s="35"/>
      <c r="F35" s="35"/>
      <c r="G35" s="35"/>
      <c r="H35" s="35"/>
      <c r="I35" s="35"/>
      <c r="J35" s="35"/>
      <c r="K35" s="35"/>
      <c r="L35" s="35"/>
      <c r="M35" s="36"/>
      <c r="N35" s="128">
        <v>46327.0</v>
      </c>
      <c r="O35" s="38"/>
      <c r="P35" s="33"/>
      <c r="Q35" s="33"/>
      <c r="R35" s="33"/>
      <c r="S35" s="33"/>
      <c r="T35" s="33"/>
      <c r="U35" s="33"/>
      <c r="V35" s="33"/>
      <c r="W35" s="33"/>
      <c r="X35" s="33"/>
      <c r="Y35" s="33"/>
      <c r="Z35" s="33"/>
    </row>
    <row r="36" ht="12.75" customHeight="1">
      <c r="A36" s="130"/>
      <c r="B36" s="35"/>
      <c r="C36" s="35"/>
      <c r="D36" s="35"/>
      <c r="E36" s="35"/>
      <c r="F36" s="35"/>
      <c r="G36" s="35"/>
      <c r="H36" s="35"/>
      <c r="I36" s="35"/>
      <c r="J36" s="35"/>
      <c r="K36" s="35"/>
      <c r="L36" s="35"/>
      <c r="M36" s="36"/>
      <c r="N36" s="128">
        <v>46357.0</v>
      </c>
      <c r="O36" s="38"/>
      <c r="P36" s="33"/>
      <c r="Q36" s="33"/>
      <c r="R36" s="33"/>
      <c r="S36" s="33"/>
      <c r="T36" s="33"/>
      <c r="U36" s="33"/>
      <c r="V36" s="33"/>
      <c r="W36" s="33"/>
      <c r="X36" s="33"/>
      <c r="Y36" s="33"/>
      <c r="Z36" s="33"/>
    </row>
    <row r="37" ht="19.5" customHeight="1">
      <c r="A37" s="123" t="s">
        <v>117</v>
      </c>
      <c r="B37" s="29"/>
      <c r="C37" s="29"/>
      <c r="D37" s="29"/>
      <c r="E37" s="29"/>
      <c r="F37" s="29"/>
      <c r="G37" s="29"/>
      <c r="H37" s="29"/>
      <c r="I37" s="29"/>
      <c r="J37" s="29"/>
      <c r="K37" s="29"/>
      <c r="L37" s="29"/>
      <c r="M37" s="30"/>
      <c r="N37" s="124" t="s">
        <v>100</v>
      </c>
      <c r="O37" s="32"/>
      <c r="P37" s="33"/>
      <c r="Q37" s="33"/>
      <c r="R37" s="33"/>
      <c r="S37" s="33"/>
      <c r="T37" s="33"/>
      <c r="U37" s="33"/>
      <c r="V37" s="33"/>
      <c r="W37" s="33"/>
      <c r="X37" s="33"/>
      <c r="Y37" s="33"/>
      <c r="Z37" s="33"/>
    </row>
    <row r="38" ht="12.75" customHeight="1">
      <c r="A38" s="129" t="s">
        <v>119</v>
      </c>
      <c r="B38" s="35"/>
      <c r="C38" s="35"/>
      <c r="D38" s="35"/>
      <c r="E38" s="35"/>
      <c r="F38" s="35"/>
      <c r="G38" s="35"/>
      <c r="H38" s="35"/>
      <c r="I38" s="35"/>
      <c r="J38" s="35"/>
      <c r="K38" s="35"/>
      <c r="L38" s="35"/>
      <c r="M38" s="36"/>
      <c r="N38" s="131"/>
      <c r="O38" s="38"/>
      <c r="P38" s="33"/>
      <c r="Q38" s="33"/>
      <c r="R38" s="33"/>
      <c r="S38" s="33"/>
      <c r="T38" s="33"/>
      <c r="U38" s="33"/>
      <c r="V38" s="33"/>
      <c r="W38" s="33"/>
      <c r="X38" s="33"/>
      <c r="Y38" s="33"/>
      <c r="Z38" s="33"/>
    </row>
    <row r="39" ht="12.75" customHeight="1">
      <c r="A39" s="135"/>
      <c r="B39" s="137"/>
      <c r="C39" s="137"/>
      <c r="D39" s="137"/>
      <c r="E39" s="137"/>
      <c r="F39" s="137"/>
      <c r="G39" s="137"/>
      <c r="H39" s="137"/>
      <c r="I39" s="137"/>
      <c r="J39" s="137"/>
      <c r="K39" s="137"/>
      <c r="L39" s="137"/>
      <c r="M39" s="138"/>
      <c r="N39" s="139"/>
      <c r="O39" s="140"/>
      <c r="P39" s="33"/>
      <c r="Q39" s="33"/>
      <c r="R39" s="33"/>
      <c r="S39" s="33"/>
      <c r="T39" s="33"/>
      <c r="U39" s="33"/>
      <c r="V39" s="33"/>
      <c r="W39" s="33"/>
      <c r="X39" s="33"/>
      <c r="Y39" s="33"/>
      <c r="Z39" s="33"/>
    </row>
    <row r="40" ht="6.0"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5" t="s">
        <v>121</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5" t="s">
        <v>123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5" t="s">
        <v>124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5" t="s">
        <v>125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5" t="s">
        <v>126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5" t="s">
        <v>127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5" t="s">
        <v>129</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5" t="s">
        <v>130</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5" t="s">
        <v>131</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5"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5" t="s">
        <v>132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5" t="s">
        <v>134</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5" t="s">
        <v>135</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2">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2">
        <v>0.95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scale="73" orientation="portrait"/>
  <headerFooter>
    <oddHeader>&amp;C AGUAS DEL HUILA S.A. E.S.P. NIT.  800.100.553-2 FORMATO: MATRIZ DE REGISTRO Y MEDICIÓN DE INDICADORES VERSION 8.0</oddHeader>
    <oddFooter>&amp;RPág. &amp;P |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6"/>
    <col customWidth="1" min="2" max="2" width="26.86"/>
    <col customWidth="1" min="3" max="6" width="7.71"/>
    <col customWidth="1" min="7" max="7" width="10.0"/>
    <col customWidth="1" min="8" max="11" width="7.71"/>
    <col customWidth="1" min="12" max="12" width="8.29"/>
    <col customWidth="1" min="13" max="14" width="7.71"/>
    <col customWidth="1" min="15" max="15" width="10.57"/>
    <col customWidth="1" min="16" max="16" width="11.43"/>
    <col customWidth="1" hidden="1" min="17" max="17" width="11.43"/>
    <col customWidth="1" min="18" max="26" width="10.71"/>
  </cols>
  <sheetData>
    <row r="1" ht="13.5" customHeight="1">
      <c r="A1" s="28" t="s">
        <v>43</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Conocimiento'!$B5</f>
        <v>Convocatoria</v>
      </c>
      <c r="G2" s="35"/>
      <c r="H2" s="35"/>
      <c r="I2" s="35"/>
      <c r="J2" s="35"/>
      <c r="K2" s="35"/>
      <c r="L2" s="35"/>
      <c r="M2" s="35"/>
      <c r="N2" s="35"/>
      <c r="O2" s="38"/>
      <c r="P2" s="33"/>
      <c r="Q2" s="33"/>
      <c r="R2" s="33"/>
      <c r="S2" s="33"/>
      <c r="T2" s="33"/>
      <c r="U2" s="33"/>
      <c r="V2" s="33"/>
      <c r="W2" s="33"/>
      <c r="X2" s="33"/>
      <c r="Y2" s="33"/>
      <c r="Z2" s="33"/>
    </row>
    <row r="3" ht="15.75" customHeight="1">
      <c r="A3" s="34" t="s">
        <v>49</v>
      </c>
      <c r="B3" s="35"/>
      <c r="C3" s="35"/>
      <c r="D3" s="35"/>
      <c r="E3" s="36"/>
      <c r="F3" s="41" t="str">
        <f>'SET-G. Conocimiento'!F5</f>
        <v>Eficacia</v>
      </c>
      <c r="G3" s="35"/>
      <c r="H3" s="35"/>
      <c r="I3" s="35"/>
      <c r="J3" s="35"/>
      <c r="K3" s="35"/>
      <c r="L3" s="35"/>
      <c r="M3" s="35"/>
      <c r="N3" s="35"/>
      <c r="O3" s="38"/>
      <c r="P3" s="33"/>
      <c r="Q3" s="33"/>
      <c r="R3" s="33"/>
      <c r="S3" s="33"/>
      <c r="T3" s="33"/>
      <c r="U3" s="33"/>
      <c r="V3" s="33"/>
      <c r="W3" s="33"/>
      <c r="X3" s="33"/>
      <c r="Y3" s="33"/>
      <c r="Z3" s="33"/>
    </row>
    <row r="4" ht="17.25" customHeight="1">
      <c r="A4" s="43" t="s">
        <v>50</v>
      </c>
      <c r="B4" s="44"/>
      <c r="C4" s="44"/>
      <c r="D4" s="44"/>
      <c r="E4" s="45"/>
      <c r="F4" s="46" t="s">
        <v>51</v>
      </c>
      <c r="G4" s="48" t="str">
        <f>'SET-G. Conocimiento'!A5</f>
        <v>IN02</v>
      </c>
      <c r="H4" s="44"/>
      <c r="I4" s="44"/>
      <c r="J4" s="44"/>
      <c r="K4" s="44"/>
      <c r="L4" s="44"/>
      <c r="M4" s="44"/>
      <c r="N4" s="44"/>
      <c r="O4" s="50"/>
      <c r="P4" s="33"/>
      <c r="Q4" s="33"/>
      <c r="R4" s="33"/>
      <c r="S4" s="33"/>
      <c r="T4" s="33"/>
      <c r="U4" s="33"/>
      <c r="V4" s="33"/>
      <c r="W4" s="33"/>
      <c r="X4" s="33"/>
      <c r="Y4" s="33"/>
      <c r="Z4" s="33"/>
    </row>
    <row r="5" ht="12.75" customHeight="1">
      <c r="A5" s="51" t="s">
        <v>52</v>
      </c>
      <c r="B5" s="53"/>
      <c r="C5" s="53"/>
      <c r="D5" s="54"/>
      <c r="E5" s="56" t="s">
        <v>53</v>
      </c>
      <c r="F5" s="57" t="s">
        <v>55</v>
      </c>
      <c r="G5" s="54"/>
      <c r="H5" s="56" t="s">
        <v>58</v>
      </c>
      <c r="I5" s="56" t="s">
        <v>60</v>
      </c>
      <c r="J5" s="57" t="s">
        <v>62</v>
      </c>
      <c r="K5" s="54"/>
      <c r="L5" s="58" t="s">
        <v>65</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4" t="s">
        <v>71</v>
      </c>
      <c r="M6" s="36"/>
      <c r="N6" s="64" t="s">
        <v>73</v>
      </c>
      <c r="O6" s="38"/>
      <c r="P6" s="33"/>
      <c r="Q6" s="33"/>
      <c r="R6" s="33"/>
      <c r="S6" s="33"/>
      <c r="T6" s="33"/>
      <c r="U6" s="33"/>
      <c r="V6" s="33"/>
      <c r="W6" s="33"/>
      <c r="X6" s="33"/>
      <c r="Y6" s="33"/>
      <c r="Z6" s="33"/>
    </row>
    <row r="7" ht="68.25" customHeight="1">
      <c r="A7" s="66" t="str">
        <f>'SET-G. Conocimiento'!$C5</f>
        <v>Medir la cobertura y participación de los Municipios frente a las jornadas de capacitación convocadas durante la vigencia fiscal por la Sociedad Aguas del Huila SA ESP </v>
      </c>
      <c r="B7" s="44"/>
      <c r="C7" s="44"/>
      <c r="D7" s="45"/>
      <c r="E7" s="67" t="s">
        <v>77</v>
      </c>
      <c r="F7" s="68" t="str">
        <f>'SET-G. Conocimiento'!$D5</f>
        <v>Número de Municipios  Asistentes a Capacitación / Número de Convocados a Capacitación*100</v>
      </c>
      <c r="G7" s="45"/>
      <c r="H7" s="69">
        <f>$O14</f>
        <v>0.8</v>
      </c>
      <c r="I7" s="70" t="str">
        <f>'SET-G. Conocimiento'!$E5</f>
        <v>Trimestral</v>
      </c>
      <c r="J7" s="71" t="s">
        <v>80</v>
      </c>
      <c r="K7" s="44"/>
      <c r="L7" s="44"/>
      <c r="M7" s="44"/>
      <c r="N7" s="44"/>
      <c r="O7" s="50"/>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4.75" customHeight="1">
      <c r="A9" s="75" t="s">
        <v>82</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78" t="s">
        <v>83</v>
      </c>
      <c r="B10" s="79"/>
      <c r="C10" s="79"/>
      <c r="D10" s="79"/>
      <c r="E10" s="79"/>
      <c r="F10" s="79"/>
      <c r="G10" s="79"/>
      <c r="H10" s="79"/>
      <c r="I10" s="79"/>
      <c r="J10" s="79"/>
      <c r="K10" s="79"/>
      <c r="L10" s="79"/>
      <c r="M10" s="79"/>
      <c r="N10" s="79"/>
      <c r="O10" s="80"/>
      <c r="P10" s="33"/>
      <c r="Q10" s="33"/>
      <c r="R10" s="33"/>
      <c r="S10" s="33"/>
      <c r="T10" s="33"/>
      <c r="U10" s="33"/>
      <c r="V10" s="33"/>
      <c r="W10" s="33"/>
      <c r="X10" s="33"/>
      <c r="Y10" s="33"/>
      <c r="Z10" s="33"/>
    </row>
    <row r="11" ht="16.5" customHeight="1">
      <c r="A11" s="83" t="s">
        <v>84</v>
      </c>
      <c r="B11" s="29"/>
      <c r="C11" s="29"/>
      <c r="D11" s="29"/>
      <c r="E11" s="29"/>
      <c r="F11" s="29"/>
      <c r="G11" s="29"/>
      <c r="H11" s="29"/>
      <c r="I11" s="29"/>
      <c r="J11" s="29"/>
      <c r="K11" s="29"/>
      <c r="L11" s="29"/>
      <c r="M11" s="29"/>
      <c r="N11" s="29"/>
      <c r="O11" s="32"/>
      <c r="P11" s="33"/>
      <c r="Q11" s="33"/>
      <c r="R11" s="33"/>
      <c r="S11" s="33"/>
      <c r="T11" s="33"/>
      <c r="U11" s="33"/>
      <c r="V11" s="33"/>
      <c r="W11" s="33"/>
      <c r="X11" s="33"/>
      <c r="Y11" s="33"/>
      <c r="Z11" s="33"/>
    </row>
    <row r="12" ht="16.5" customHeight="1">
      <c r="A12" s="85" t="s">
        <v>85</v>
      </c>
      <c r="B12" s="36"/>
      <c r="C12" s="86" t="s">
        <v>15</v>
      </c>
      <c r="D12" s="86" t="s">
        <v>16</v>
      </c>
      <c r="E12" s="86" t="s">
        <v>17</v>
      </c>
      <c r="F12" s="86" t="s">
        <v>18</v>
      </c>
      <c r="G12" s="86" t="s">
        <v>19</v>
      </c>
      <c r="H12" s="86" t="s">
        <v>20</v>
      </c>
      <c r="I12" s="86" t="s">
        <v>21</v>
      </c>
      <c r="J12" s="86" t="s">
        <v>22</v>
      </c>
      <c r="K12" s="86" t="s">
        <v>23</v>
      </c>
      <c r="L12" s="86" t="s">
        <v>24</v>
      </c>
      <c r="M12" s="86" t="s">
        <v>25</v>
      </c>
      <c r="N12" s="86" t="s">
        <v>26</v>
      </c>
      <c r="O12" s="87" t="s">
        <v>86</v>
      </c>
      <c r="P12" s="33"/>
      <c r="Q12" s="33"/>
      <c r="R12" s="33"/>
      <c r="S12" s="33"/>
      <c r="T12" s="33"/>
      <c r="U12" s="33"/>
      <c r="V12" s="33"/>
      <c r="W12" s="33"/>
      <c r="X12" s="33"/>
      <c r="Y12" s="33"/>
      <c r="Z12" s="33"/>
    </row>
    <row r="13" ht="16.5" customHeight="1">
      <c r="A13" s="88" t="s">
        <v>8</v>
      </c>
      <c r="B13" s="36"/>
      <c r="C13" s="89">
        <f t="shared" ref="C13:N13" si="1">$O$13</f>
        <v>0.78</v>
      </c>
      <c r="D13" s="89">
        <f t="shared" si="1"/>
        <v>0.78</v>
      </c>
      <c r="E13" s="89">
        <f t="shared" si="1"/>
        <v>0.78</v>
      </c>
      <c r="F13" s="89">
        <f t="shared" si="1"/>
        <v>0.78</v>
      </c>
      <c r="G13" s="89">
        <f t="shared" si="1"/>
        <v>0.78</v>
      </c>
      <c r="H13" s="89">
        <f t="shared" si="1"/>
        <v>0.78</v>
      </c>
      <c r="I13" s="89">
        <f t="shared" si="1"/>
        <v>0.78</v>
      </c>
      <c r="J13" s="89">
        <f t="shared" si="1"/>
        <v>0.78</v>
      </c>
      <c r="K13" s="89">
        <f t="shared" si="1"/>
        <v>0.78</v>
      </c>
      <c r="L13" s="89">
        <f t="shared" si="1"/>
        <v>0.78</v>
      </c>
      <c r="M13" s="89">
        <f t="shared" si="1"/>
        <v>0.78</v>
      </c>
      <c r="N13" s="89">
        <f t="shared" si="1"/>
        <v>0.78</v>
      </c>
      <c r="O13" s="91">
        <f>'SET-G. Conocimiento'!J5</f>
        <v>0.78</v>
      </c>
      <c r="P13" s="33"/>
      <c r="Q13" s="33"/>
      <c r="R13" s="33"/>
      <c r="S13" s="33"/>
      <c r="T13" s="33"/>
      <c r="U13" s="33"/>
      <c r="V13" s="33"/>
      <c r="W13" s="33"/>
      <c r="X13" s="33"/>
      <c r="Y13" s="33"/>
      <c r="Z13" s="33"/>
    </row>
    <row r="14" ht="17.25" customHeight="1">
      <c r="A14" s="88" t="s">
        <v>88</v>
      </c>
      <c r="B14" s="36"/>
      <c r="C14" s="89">
        <f t="shared" ref="C14:N14" si="2">$O$14</f>
        <v>0.8</v>
      </c>
      <c r="D14" s="89">
        <f t="shared" si="2"/>
        <v>0.8</v>
      </c>
      <c r="E14" s="89">
        <f t="shared" si="2"/>
        <v>0.8</v>
      </c>
      <c r="F14" s="89">
        <f t="shared" si="2"/>
        <v>0.8</v>
      </c>
      <c r="G14" s="89">
        <f t="shared" si="2"/>
        <v>0.8</v>
      </c>
      <c r="H14" s="89">
        <f t="shared" si="2"/>
        <v>0.8</v>
      </c>
      <c r="I14" s="89">
        <f t="shared" si="2"/>
        <v>0.8</v>
      </c>
      <c r="J14" s="89">
        <f t="shared" si="2"/>
        <v>0.8</v>
      </c>
      <c r="K14" s="89">
        <f t="shared" si="2"/>
        <v>0.8</v>
      </c>
      <c r="L14" s="89">
        <f t="shared" si="2"/>
        <v>0.8</v>
      </c>
      <c r="M14" s="89">
        <f t="shared" si="2"/>
        <v>0.8</v>
      </c>
      <c r="N14" s="89">
        <f t="shared" si="2"/>
        <v>0.8</v>
      </c>
      <c r="O14" s="91">
        <f>'SET-G. Conocimiento'!K5</f>
        <v>0.8</v>
      </c>
      <c r="P14" s="33"/>
      <c r="Q14" s="33"/>
      <c r="R14" s="33"/>
      <c r="S14" s="33"/>
      <c r="T14" s="33"/>
      <c r="U14" s="33"/>
      <c r="V14" s="33"/>
      <c r="W14" s="33"/>
      <c r="X14" s="33"/>
      <c r="Y14" s="33"/>
      <c r="Z14" s="33"/>
    </row>
    <row r="15" ht="17.25" customHeight="1">
      <c r="A15" s="93" t="s">
        <v>89</v>
      </c>
      <c r="B15" s="36"/>
      <c r="C15" s="94" t="str">
        <f t="shared" ref="C15:O15" si="3">IF((C17),C16/C17,"-")</f>
        <v>-</v>
      </c>
      <c r="D15" s="94">
        <f t="shared" si="3"/>
        <v>1</v>
      </c>
      <c r="E15" s="94">
        <f t="shared" si="3"/>
        <v>1</v>
      </c>
      <c r="F15" s="94">
        <f t="shared" si="3"/>
        <v>1</v>
      </c>
      <c r="G15" s="94">
        <f t="shared" si="3"/>
        <v>1</v>
      </c>
      <c r="H15" s="94" t="str">
        <f t="shared" si="3"/>
        <v>-</v>
      </c>
      <c r="I15" s="94" t="str">
        <f t="shared" si="3"/>
        <v>-</v>
      </c>
      <c r="J15" s="94" t="str">
        <f t="shared" si="3"/>
        <v>-</v>
      </c>
      <c r="K15" s="94" t="str">
        <f t="shared" si="3"/>
        <v>-</v>
      </c>
      <c r="L15" s="94" t="str">
        <f t="shared" si="3"/>
        <v>-</v>
      </c>
      <c r="M15" s="94" t="str">
        <f t="shared" si="3"/>
        <v>-</v>
      </c>
      <c r="N15" s="94" t="str">
        <f t="shared" si="3"/>
        <v>-</v>
      </c>
      <c r="O15" s="95">
        <f t="shared" si="3"/>
        <v>1</v>
      </c>
      <c r="P15" s="33"/>
      <c r="Q15" s="33"/>
      <c r="R15" s="33"/>
      <c r="S15" s="33"/>
      <c r="T15" s="33"/>
      <c r="U15" s="33"/>
      <c r="V15" s="33"/>
      <c r="W15" s="33"/>
      <c r="X15" s="33"/>
      <c r="Y15" s="33"/>
      <c r="Z15" s="33"/>
    </row>
    <row r="16" ht="23.25" customHeight="1">
      <c r="A16" s="96" t="s">
        <v>90</v>
      </c>
      <c r="B16" s="97" t="s">
        <v>91</v>
      </c>
      <c r="C16" s="98">
        <v>0.0</v>
      </c>
      <c r="D16" s="98">
        <v>10.0</v>
      </c>
      <c r="E16" s="98">
        <v>10.0</v>
      </c>
      <c r="F16" s="98">
        <v>10.0</v>
      </c>
      <c r="G16" s="98">
        <v>10.0</v>
      </c>
      <c r="H16" s="98">
        <v>0.0</v>
      </c>
      <c r="I16" s="98"/>
      <c r="J16" s="98"/>
      <c r="K16" s="98"/>
      <c r="L16" s="98"/>
      <c r="M16" s="98"/>
      <c r="N16" s="98"/>
      <c r="O16" s="99">
        <f t="shared" ref="O16:O17" si="4">SUM(C16:N16)</f>
        <v>40</v>
      </c>
      <c r="P16" s="33"/>
      <c r="Q16" s="33"/>
      <c r="R16" s="33"/>
      <c r="S16" s="33"/>
      <c r="T16" s="33"/>
      <c r="U16" s="33"/>
      <c r="V16" s="33"/>
      <c r="W16" s="33"/>
      <c r="X16" s="33"/>
      <c r="Y16" s="33"/>
      <c r="Z16" s="33"/>
    </row>
    <row r="17" ht="23.25" customHeight="1">
      <c r="A17" s="101"/>
      <c r="B17" s="97" t="s">
        <v>93</v>
      </c>
      <c r="C17" s="98">
        <v>0.0</v>
      </c>
      <c r="D17" s="98">
        <v>10.0</v>
      </c>
      <c r="E17" s="98">
        <v>10.0</v>
      </c>
      <c r="F17" s="98">
        <v>10.0</v>
      </c>
      <c r="G17" s="98">
        <v>10.0</v>
      </c>
      <c r="H17" s="98">
        <v>0.0</v>
      </c>
      <c r="I17" s="98"/>
      <c r="J17" s="98"/>
      <c r="K17" s="98"/>
      <c r="L17" s="98"/>
      <c r="M17" s="98"/>
      <c r="N17" s="98"/>
      <c r="O17" s="99">
        <f t="shared" si="4"/>
        <v>40</v>
      </c>
      <c r="P17" s="33"/>
      <c r="Q17" s="33"/>
      <c r="R17" s="33"/>
      <c r="S17" s="33"/>
      <c r="T17" s="33"/>
      <c r="U17" s="33"/>
      <c r="V17" s="33"/>
      <c r="W17" s="33"/>
      <c r="X17" s="33"/>
      <c r="Y17" s="33"/>
      <c r="Z17" s="33"/>
    </row>
    <row r="18" ht="17.25" customHeight="1">
      <c r="A18" s="101"/>
      <c r="B18" s="97"/>
      <c r="C18" s="98"/>
      <c r="D18" s="98"/>
      <c r="E18" s="98"/>
      <c r="F18" s="98"/>
      <c r="G18" s="98"/>
      <c r="H18" s="98"/>
      <c r="I18" s="98"/>
      <c r="J18" s="98"/>
      <c r="K18" s="98"/>
      <c r="L18" s="98"/>
      <c r="M18" s="98"/>
      <c r="N18" s="98"/>
      <c r="O18" s="99"/>
      <c r="P18" s="33"/>
      <c r="Q18" s="33"/>
      <c r="R18" s="33"/>
      <c r="S18" s="33"/>
      <c r="T18" s="33"/>
      <c r="U18" s="33"/>
      <c r="V18" s="33"/>
      <c r="W18" s="33"/>
      <c r="X18" s="33"/>
      <c r="Y18" s="33"/>
      <c r="Z18" s="33"/>
    </row>
    <row r="19" ht="18.0" customHeight="1">
      <c r="A19" s="102"/>
      <c r="B19" s="103" t="s">
        <v>95</v>
      </c>
      <c r="C19" s="104"/>
      <c r="D19" s="104"/>
      <c r="E19" s="104"/>
      <c r="F19" s="104"/>
      <c r="G19" s="104"/>
      <c r="H19" s="104"/>
      <c r="I19" s="104"/>
      <c r="J19" s="104"/>
      <c r="K19" s="104"/>
      <c r="L19" s="104"/>
      <c r="M19" s="104"/>
      <c r="N19" s="104"/>
      <c r="O19" s="105"/>
      <c r="P19" s="33"/>
      <c r="Q19" s="33"/>
      <c r="R19" s="33"/>
      <c r="S19" s="33"/>
      <c r="T19" s="33"/>
      <c r="U19" s="33"/>
      <c r="V19" s="33"/>
      <c r="W19" s="33"/>
      <c r="X19" s="33"/>
      <c r="Y19" s="33"/>
      <c r="Z19" s="33"/>
    </row>
    <row r="20" ht="33.0" customHeight="1">
      <c r="A20" s="106" t="s">
        <v>96</v>
      </c>
      <c r="B20" s="53"/>
      <c r="C20" s="54"/>
      <c r="D20" s="108" t="str">
        <f>'SET-G. Conocimiento'!$G5</f>
        <v>Entre 70% y 100%</v>
      </c>
      <c r="E20" s="109"/>
      <c r="F20" s="109"/>
      <c r="G20" s="110"/>
      <c r="H20" s="108" t="str">
        <f>'SET-G. Conocimiento'!$H5</f>
        <v>Entre 60% y 69%</v>
      </c>
      <c r="I20" s="109"/>
      <c r="J20" s="109"/>
      <c r="K20" s="110"/>
      <c r="L20" s="108" t="str">
        <f>'SET-G. Conocimiento'!$I5</f>
        <v>Menor al 59%</v>
      </c>
      <c r="M20" s="109"/>
      <c r="N20" s="109"/>
      <c r="O20" s="110"/>
      <c r="P20" s="33"/>
      <c r="Q20" s="33"/>
      <c r="R20" s="33"/>
      <c r="S20" s="33"/>
      <c r="T20" s="33"/>
      <c r="U20" s="33"/>
      <c r="V20" s="33"/>
      <c r="W20" s="33"/>
      <c r="X20" s="33"/>
      <c r="Y20" s="33"/>
      <c r="Z20" s="33"/>
    </row>
    <row r="21" ht="33.0" customHeight="1">
      <c r="A21" s="112"/>
      <c r="B21" s="76"/>
      <c r="C21" s="113"/>
      <c r="D21" s="114" t="s">
        <v>11</v>
      </c>
      <c r="E21" s="115"/>
      <c r="F21" s="115"/>
      <c r="G21" s="116"/>
      <c r="H21" s="117" t="s">
        <v>12</v>
      </c>
      <c r="I21" s="115"/>
      <c r="J21" s="115"/>
      <c r="K21" s="116"/>
      <c r="L21" s="118" t="s">
        <v>13</v>
      </c>
      <c r="M21" s="115"/>
      <c r="N21" s="115"/>
      <c r="O21" s="119"/>
      <c r="P21" s="33"/>
      <c r="Q21" s="33"/>
      <c r="R21" s="33"/>
      <c r="S21" s="33"/>
      <c r="T21" s="33"/>
      <c r="U21" s="33"/>
      <c r="V21" s="33"/>
      <c r="W21" s="33"/>
      <c r="X21" s="33"/>
      <c r="Y21" s="33"/>
      <c r="Z21" s="33"/>
    </row>
    <row r="22" ht="15.75" customHeight="1">
      <c r="A22" s="120" t="s">
        <v>97</v>
      </c>
      <c r="B22" s="115"/>
      <c r="C22" s="115"/>
      <c r="D22" s="115"/>
      <c r="E22" s="115"/>
      <c r="F22" s="115"/>
      <c r="G22" s="115"/>
      <c r="H22" s="115"/>
      <c r="I22" s="115"/>
      <c r="J22" s="115"/>
      <c r="K22" s="115"/>
      <c r="L22" s="115"/>
      <c r="M22" s="115"/>
      <c r="N22" s="115"/>
      <c r="O22" s="119"/>
      <c r="P22" s="33"/>
      <c r="Q22" s="33"/>
      <c r="R22" s="33"/>
      <c r="S22" s="33"/>
      <c r="T22" s="33"/>
      <c r="U22" s="33"/>
      <c r="V22" s="33"/>
      <c r="W22" s="33"/>
      <c r="X22" s="33"/>
      <c r="Y22" s="33"/>
      <c r="Z22" s="33"/>
    </row>
    <row r="23" ht="264.75" customHeight="1">
      <c r="A23" s="121"/>
      <c r="B23" s="73"/>
      <c r="C23" s="73"/>
      <c r="D23" s="73"/>
      <c r="E23" s="73"/>
      <c r="F23" s="73"/>
      <c r="G23" s="73"/>
      <c r="H23" s="73"/>
      <c r="I23" s="73"/>
      <c r="J23" s="73"/>
      <c r="K23" s="73"/>
      <c r="L23" s="73"/>
      <c r="M23" s="73"/>
      <c r="N23" s="73"/>
      <c r="O23" s="74"/>
      <c r="P23" s="33"/>
      <c r="Q23" s="33"/>
      <c r="R23" s="33"/>
      <c r="S23" s="33"/>
      <c r="T23" s="33"/>
      <c r="U23" s="33"/>
      <c r="V23" s="33"/>
      <c r="W23" s="33"/>
      <c r="X23" s="33"/>
      <c r="Y23" s="33"/>
      <c r="Z23" s="33"/>
    </row>
    <row r="24" ht="15.0" customHeight="1">
      <c r="A24" s="123" t="s">
        <v>98</v>
      </c>
      <c r="B24" s="29"/>
      <c r="C24" s="29"/>
      <c r="D24" s="29"/>
      <c r="E24" s="29"/>
      <c r="F24" s="29"/>
      <c r="G24" s="29"/>
      <c r="H24" s="29"/>
      <c r="I24" s="29"/>
      <c r="J24" s="29"/>
      <c r="K24" s="29"/>
      <c r="L24" s="29"/>
      <c r="M24" s="30"/>
      <c r="N24" s="124" t="s">
        <v>100</v>
      </c>
      <c r="O24" s="32"/>
      <c r="P24" s="33"/>
      <c r="Q24" s="33"/>
      <c r="R24" s="33"/>
      <c r="S24" s="33"/>
      <c r="T24" s="33"/>
      <c r="U24" s="33"/>
      <c r="V24" s="33"/>
      <c r="W24" s="33"/>
      <c r="X24" s="33"/>
      <c r="Y24" s="33"/>
      <c r="Z24" s="33"/>
    </row>
    <row r="25" ht="26.25" customHeight="1">
      <c r="A25" s="125" t="s">
        <v>101</v>
      </c>
      <c r="B25" s="35"/>
      <c r="C25" s="35"/>
      <c r="D25" s="35"/>
      <c r="E25" s="35"/>
      <c r="F25" s="35"/>
      <c r="G25" s="35"/>
      <c r="H25" s="35"/>
      <c r="I25" s="35"/>
      <c r="J25" s="35"/>
      <c r="K25" s="35"/>
      <c r="L25" s="35"/>
      <c r="M25" s="36"/>
      <c r="N25" s="127">
        <v>46023.0</v>
      </c>
      <c r="O25" s="38"/>
      <c r="P25" s="33"/>
      <c r="Q25" s="33"/>
      <c r="R25" s="33"/>
      <c r="S25" s="33"/>
      <c r="T25" s="33"/>
      <c r="U25" s="33"/>
      <c r="V25" s="33"/>
      <c r="W25" s="33"/>
      <c r="X25" s="33"/>
      <c r="Y25" s="33"/>
      <c r="Z25" s="33"/>
    </row>
    <row r="26" ht="27.0" customHeight="1">
      <c r="A26" s="129" t="s">
        <v>104</v>
      </c>
      <c r="B26" s="35"/>
      <c r="C26" s="35"/>
      <c r="D26" s="35"/>
      <c r="E26" s="35"/>
      <c r="F26" s="35"/>
      <c r="G26" s="35"/>
      <c r="H26" s="35"/>
      <c r="I26" s="35"/>
      <c r="J26" s="35"/>
      <c r="K26" s="35"/>
      <c r="L26" s="35"/>
      <c r="M26" s="36"/>
      <c r="N26" s="127">
        <v>46054.0</v>
      </c>
      <c r="O26" s="38"/>
      <c r="P26" s="33"/>
      <c r="Q26" s="33"/>
      <c r="R26" s="33"/>
      <c r="S26" s="33"/>
      <c r="T26" s="33"/>
      <c r="U26" s="33"/>
      <c r="V26" s="33"/>
      <c r="W26" s="33"/>
      <c r="X26" s="33"/>
      <c r="Y26" s="33"/>
      <c r="Z26" s="33"/>
    </row>
    <row r="27" ht="16.5" customHeight="1">
      <c r="A27" s="129" t="s">
        <v>107</v>
      </c>
      <c r="B27" s="35"/>
      <c r="C27" s="35"/>
      <c r="D27" s="35"/>
      <c r="E27" s="35"/>
      <c r="F27" s="35"/>
      <c r="G27" s="35"/>
      <c r="H27" s="35"/>
      <c r="I27" s="35"/>
      <c r="J27" s="35"/>
      <c r="K27" s="35"/>
      <c r="L27" s="35"/>
      <c r="M27" s="36"/>
      <c r="N27" s="127">
        <v>46082.0</v>
      </c>
      <c r="O27" s="38"/>
      <c r="P27" s="33"/>
      <c r="Q27" s="33"/>
      <c r="R27" s="33"/>
      <c r="S27" s="33"/>
      <c r="T27" s="33"/>
      <c r="U27" s="33"/>
      <c r="V27" s="33"/>
      <c r="W27" s="33"/>
      <c r="X27" s="33"/>
      <c r="Y27" s="33"/>
      <c r="Z27" s="33"/>
    </row>
    <row r="28" ht="21.75" customHeight="1">
      <c r="A28" s="129" t="s">
        <v>109</v>
      </c>
      <c r="B28" s="35"/>
      <c r="C28" s="35"/>
      <c r="D28" s="35"/>
      <c r="E28" s="35"/>
      <c r="F28" s="35"/>
      <c r="G28" s="35"/>
      <c r="H28" s="35"/>
      <c r="I28" s="35"/>
      <c r="J28" s="35"/>
      <c r="K28" s="35"/>
      <c r="L28" s="35"/>
      <c r="M28" s="36"/>
      <c r="N28" s="127">
        <v>46113.0</v>
      </c>
      <c r="O28" s="38"/>
      <c r="P28" s="33"/>
      <c r="Q28" s="33"/>
      <c r="R28" s="33"/>
      <c r="S28" s="33"/>
      <c r="T28" s="33"/>
      <c r="U28" s="33"/>
      <c r="V28" s="33"/>
      <c r="W28" s="33"/>
      <c r="X28" s="33"/>
      <c r="Y28" s="33"/>
      <c r="Z28" s="33"/>
    </row>
    <row r="29" ht="16.5" customHeight="1">
      <c r="A29" s="129" t="s">
        <v>112</v>
      </c>
      <c r="B29" s="35"/>
      <c r="C29" s="35"/>
      <c r="D29" s="35"/>
      <c r="E29" s="35"/>
      <c r="F29" s="35"/>
      <c r="G29" s="35"/>
      <c r="H29" s="35"/>
      <c r="I29" s="35"/>
      <c r="J29" s="35"/>
      <c r="K29" s="35"/>
      <c r="L29" s="35"/>
      <c r="M29" s="36"/>
      <c r="N29" s="127">
        <v>46143.0</v>
      </c>
      <c r="O29" s="38"/>
      <c r="P29" s="33"/>
      <c r="Q29" s="33"/>
      <c r="R29" s="33"/>
      <c r="S29" s="33"/>
      <c r="T29" s="33"/>
      <c r="U29" s="33"/>
      <c r="V29" s="33"/>
      <c r="W29" s="33"/>
      <c r="X29" s="33"/>
      <c r="Y29" s="33"/>
      <c r="Z29" s="33"/>
    </row>
    <row r="30" ht="16.5" customHeight="1">
      <c r="A30" s="129" t="s">
        <v>113</v>
      </c>
      <c r="B30" s="35"/>
      <c r="C30" s="35"/>
      <c r="D30" s="35"/>
      <c r="E30" s="35"/>
      <c r="F30" s="35"/>
      <c r="G30" s="35"/>
      <c r="H30" s="35"/>
      <c r="I30" s="35"/>
      <c r="J30" s="35"/>
      <c r="K30" s="35"/>
      <c r="L30" s="35"/>
      <c r="M30" s="36"/>
      <c r="N30" s="127">
        <v>46174.0</v>
      </c>
      <c r="O30" s="38"/>
      <c r="P30" s="33"/>
      <c r="Q30" s="33"/>
      <c r="R30" s="33"/>
      <c r="S30" s="33"/>
      <c r="T30" s="33"/>
      <c r="U30" s="33"/>
      <c r="V30" s="33"/>
      <c r="W30" s="33"/>
      <c r="X30" s="33"/>
      <c r="Y30" s="33"/>
      <c r="Z30" s="33"/>
    </row>
    <row r="31" ht="16.5" customHeight="1">
      <c r="A31" s="129"/>
      <c r="B31" s="35"/>
      <c r="C31" s="35"/>
      <c r="D31" s="35"/>
      <c r="E31" s="35"/>
      <c r="F31" s="35"/>
      <c r="G31" s="35"/>
      <c r="H31" s="35"/>
      <c r="I31" s="35"/>
      <c r="J31" s="35"/>
      <c r="K31" s="35"/>
      <c r="L31" s="35"/>
      <c r="M31" s="36"/>
      <c r="N31" s="127">
        <v>46204.0</v>
      </c>
      <c r="O31" s="38"/>
      <c r="P31" s="33"/>
      <c r="Q31" s="33"/>
      <c r="R31" s="33"/>
      <c r="S31" s="33"/>
      <c r="T31" s="33"/>
      <c r="U31" s="33"/>
      <c r="V31" s="33"/>
      <c r="W31" s="33"/>
      <c r="X31" s="33"/>
      <c r="Y31" s="33"/>
      <c r="Z31" s="33"/>
    </row>
    <row r="32" ht="16.5" customHeight="1">
      <c r="A32" s="125"/>
      <c r="B32" s="35"/>
      <c r="C32" s="35"/>
      <c r="D32" s="35"/>
      <c r="E32" s="35"/>
      <c r="F32" s="35"/>
      <c r="G32" s="35"/>
      <c r="H32" s="35"/>
      <c r="I32" s="35"/>
      <c r="J32" s="35"/>
      <c r="K32" s="35"/>
      <c r="L32" s="35"/>
      <c r="M32" s="36"/>
      <c r="N32" s="127">
        <v>46235.0</v>
      </c>
      <c r="O32" s="38"/>
      <c r="P32" s="33"/>
      <c r="Q32" s="33"/>
      <c r="R32" s="33"/>
      <c r="S32" s="33"/>
      <c r="T32" s="33"/>
      <c r="U32" s="33"/>
      <c r="V32" s="33"/>
      <c r="W32" s="33"/>
      <c r="X32" s="33"/>
      <c r="Y32" s="33"/>
      <c r="Z32" s="33"/>
    </row>
    <row r="33" ht="16.5" customHeight="1">
      <c r="A33" s="129"/>
      <c r="B33" s="35"/>
      <c r="C33" s="35"/>
      <c r="D33" s="35"/>
      <c r="E33" s="35"/>
      <c r="F33" s="35"/>
      <c r="G33" s="35"/>
      <c r="H33" s="35"/>
      <c r="I33" s="35"/>
      <c r="J33" s="35"/>
      <c r="K33" s="35"/>
      <c r="L33" s="35"/>
      <c r="M33" s="36"/>
      <c r="N33" s="127">
        <v>46266.0</v>
      </c>
      <c r="O33" s="38"/>
      <c r="P33" s="33"/>
      <c r="Q33" s="33"/>
      <c r="R33" s="33"/>
      <c r="S33" s="33"/>
      <c r="T33" s="33"/>
      <c r="U33" s="33"/>
      <c r="V33" s="33"/>
      <c r="W33" s="33"/>
      <c r="X33" s="33"/>
      <c r="Y33" s="33"/>
      <c r="Z33" s="33"/>
    </row>
    <row r="34" ht="16.5" customHeight="1">
      <c r="A34" s="125"/>
      <c r="B34" s="35"/>
      <c r="C34" s="35"/>
      <c r="D34" s="35"/>
      <c r="E34" s="35"/>
      <c r="F34" s="35"/>
      <c r="G34" s="35"/>
      <c r="H34" s="35"/>
      <c r="I34" s="35"/>
      <c r="J34" s="35"/>
      <c r="K34" s="35"/>
      <c r="L34" s="35"/>
      <c r="M34" s="36"/>
      <c r="N34" s="127">
        <v>46296.0</v>
      </c>
      <c r="O34" s="38"/>
      <c r="P34" s="33"/>
      <c r="Q34" s="33"/>
      <c r="R34" s="33"/>
      <c r="S34" s="33"/>
      <c r="T34" s="33"/>
      <c r="U34" s="33"/>
      <c r="V34" s="33"/>
      <c r="W34" s="33"/>
      <c r="X34" s="33"/>
      <c r="Y34" s="33"/>
      <c r="Z34" s="33"/>
    </row>
    <row r="35" ht="16.5" customHeight="1">
      <c r="A35" s="129"/>
      <c r="B35" s="35"/>
      <c r="C35" s="35"/>
      <c r="D35" s="35"/>
      <c r="E35" s="35"/>
      <c r="F35" s="35"/>
      <c r="G35" s="35"/>
      <c r="H35" s="35"/>
      <c r="I35" s="35"/>
      <c r="J35" s="35"/>
      <c r="K35" s="35"/>
      <c r="L35" s="35"/>
      <c r="M35" s="36"/>
      <c r="N35" s="127">
        <v>46327.0</v>
      </c>
      <c r="O35" s="38"/>
      <c r="P35" s="33"/>
      <c r="Q35" s="33"/>
      <c r="R35" s="33"/>
      <c r="S35" s="33"/>
      <c r="T35" s="33"/>
      <c r="U35" s="33"/>
      <c r="V35" s="33"/>
      <c r="W35" s="33"/>
      <c r="X35" s="33"/>
      <c r="Y35" s="33"/>
      <c r="Z35" s="33"/>
    </row>
    <row r="36" ht="16.5" customHeight="1">
      <c r="A36" s="125"/>
      <c r="B36" s="35"/>
      <c r="C36" s="35"/>
      <c r="D36" s="35"/>
      <c r="E36" s="35"/>
      <c r="F36" s="35"/>
      <c r="G36" s="35"/>
      <c r="H36" s="35"/>
      <c r="I36" s="35"/>
      <c r="J36" s="35"/>
      <c r="K36" s="35"/>
      <c r="L36" s="35"/>
      <c r="M36" s="36"/>
      <c r="N36" s="127">
        <v>46357.0</v>
      </c>
      <c r="O36" s="38"/>
      <c r="P36" s="33"/>
      <c r="Q36" s="33"/>
      <c r="R36" s="33"/>
      <c r="S36" s="33"/>
      <c r="T36" s="33"/>
      <c r="U36" s="33"/>
      <c r="V36" s="33"/>
      <c r="W36" s="33"/>
      <c r="X36" s="33"/>
      <c r="Y36" s="33"/>
      <c r="Z36" s="33"/>
    </row>
    <row r="37" ht="15.0" customHeight="1">
      <c r="A37" s="123" t="s">
        <v>115</v>
      </c>
      <c r="B37" s="29"/>
      <c r="C37" s="29"/>
      <c r="D37" s="29"/>
      <c r="E37" s="29"/>
      <c r="F37" s="29"/>
      <c r="G37" s="29"/>
      <c r="H37" s="29"/>
      <c r="I37" s="29"/>
      <c r="J37" s="29"/>
      <c r="K37" s="29"/>
      <c r="L37" s="29"/>
      <c r="M37" s="30"/>
      <c r="N37" s="124" t="s">
        <v>100</v>
      </c>
      <c r="O37" s="32"/>
      <c r="P37" s="33"/>
      <c r="Q37" s="33"/>
      <c r="R37" s="33"/>
      <c r="S37" s="33"/>
      <c r="T37" s="33"/>
      <c r="U37" s="33"/>
      <c r="V37" s="33"/>
      <c r="W37" s="33"/>
      <c r="X37" s="33"/>
      <c r="Y37" s="33"/>
      <c r="Z37" s="33"/>
    </row>
    <row r="38" ht="24.0" customHeight="1">
      <c r="A38" s="125"/>
      <c r="B38" s="35"/>
      <c r="C38" s="35"/>
      <c r="D38" s="35"/>
      <c r="E38" s="35"/>
      <c r="F38" s="35"/>
      <c r="G38" s="35"/>
      <c r="H38" s="35"/>
      <c r="I38" s="35"/>
      <c r="J38" s="35"/>
      <c r="K38" s="35"/>
      <c r="L38" s="35"/>
      <c r="M38" s="36"/>
      <c r="N38" s="131"/>
      <c r="O38" s="38"/>
      <c r="P38" s="33"/>
      <c r="Q38" s="33"/>
      <c r="R38" s="33"/>
      <c r="S38" s="33"/>
      <c r="T38" s="33"/>
      <c r="U38" s="33"/>
      <c r="V38" s="33"/>
      <c r="W38" s="33"/>
      <c r="X38" s="33"/>
      <c r="Y38" s="33"/>
      <c r="Z38" s="33"/>
    </row>
    <row r="39" ht="22.5" customHeight="1">
      <c r="A39" s="132"/>
      <c r="B39" s="44"/>
      <c r="C39" s="44"/>
      <c r="D39" s="44"/>
      <c r="E39" s="44"/>
      <c r="F39" s="44"/>
      <c r="G39" s="44"/>
      <c r="H39" s="44"/>
      <c r="I39" s="44"/>
      <c r="J39" s="44"/>
      <c r="K39" s="44"/>
      <c r="L39" s="44"/>
      <c r="M39" s="45"/>
      <c r="N39" s="133"/>
      <c r="O39" s="50"/>
      <c r="P39" s="33"/>
      <c r="Q39" s="33"/>
      <c r="R39" s="33"/>
      <c r="S39" s="33"/>
      <c r="T39" s="33"/>
      <c r="U39" s="33"/>
      <c r="V39" s="33"/>
      <c r="W39" s="33"/>
      <c r="X39" s="33"/>
      <c r="Y39" s="33"/>
      <c r="Z39" s="33"/>
    </row>
    <row r="40" ht="6.0"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5" t="s">
        <v>121</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5" t="s">
        <v>123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5" t="s">
        <v>124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5" t="s">
        <v>125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5" t="s">
        <v>126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5" t="s">
        <v>127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5" t="s">
        <v>129</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5" t="s">
        <v>130</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5" t="s">
        <v>131</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5"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5" t="s">
        <v>132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5" t="s">
        <v>134</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5" t="s">
        <v>135</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1">
        <v>0.78</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1">
        <v>0.8</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fitToHeight="0" orientation="portrait"/>
  <headerFooter>
    <oddHeader>&amp;L &amp;C AGUAS DEL HUILA S.A. E.S.P. NIT.  800.100.553-2 FORMATO: MATRIZ DE REGISTRO Y MEDICIÓN DE INDICADORES VERSION 8.0</oddHeader>
    <oddFooter>&amp;R 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43</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Conocimiento'!$B6</f>
        <v>Satisfacción del cliente</v>
      </c>
      <c r="G2" s="35"/>
      <c r="H2" s="35"/>
      <c r="I2" s="35"/>
      <c r="J2" s="35"/>
      <c r="K2" s="35"/>
      <c r="L2" s="35"/>
      <c r="M2" s="35"/>
      <c r="N2" s="35"/>
      <c r="O2" s="38"/>
      <c r="P2" s="33"/>
      <c r="Q2" s="33"/>
      <c r="R2" s="33"/>
      <c r="S2" s="33"/>
      <c r="T2" s="33"/>
      <c r="U2" s="33"/>
      <c r="V2" s="33"/>
      <c r="W2" s="33"/>
      <c r="X2" s="33"/>
      <c r="Y2" s="33"/>
      <c r="Z2" s="33"/>
    </row>
    <row r="3" ht="15.75" customHeight="1">
      <c r="A3" s="34" t="s">
        <v>49</v>
      </c>
      <c r="B3" s="35"/>
      <c r="C3" s="35"/>
      <c r="D3" s="35"/>
      <c r="E3" s="36"/>
      <c r="F3" s="41" t="str">
        <f>'SET-G. Conocimiento'!F6</f>
        <v>Efectividad</v>
      </c>
      <c r="G3" s="35"/>
      <c r="H3" s="35"/>
      <c r="I3" s="35"/>
      <c r="J3" s="35"/>
      <c r="K3" s="35"/>
      <c r="L3" s="35"/>
      <c r="M3" s="35"/>
      <c r="N3" s="35"/>
      <c r="O3" s="38"/>
      <c r="P3" s="33"/>
      <c r="Q3" s="33"/>
      <c r="R3" s="33"/>
      <c r="S3" s="33"/>
      <c r="T3" s="33"/>
      <c r="U3" s="33"/>
      <c r="V3" s="33"/>
      <c r="W3" s="33"/>
      <c r="X3" s="33"/>
      <c r="Y3" s="33"/>
      <c r="Z3" s="33"/>
    </row>
    <row r="4" ht="17.25" customHeight="1">
      <c r="A4" s="43" t="s">
        <v>50</v>
      </c>
      <c r="B4" s="44"/>
      <c r="C4" s="44"/>
      <c r="D4" s="44"/>
      <c r="E4" s="45"/>
      <c r="F4" s="46" t="s">
        <v>51</v>
      </c>
      <c r="G4" s="48" t="str">
        <f>'SET-G. Conocimiento'!A6</f>
        <v>IN03</v>
      </c>
      <c r="H4" s="44"/>
      <c r="I4" s="44"/>
      <c r="J4" s="44"/>
      <c r="K4" s="44"/>
      <c r="L4" s="44"/>
      <c r="M4" s="44"/>
      <c r="N4" s="44"/>
      <c r="O4" s="50"/>
      <c r="P4" s="33"/>
      <c r="Q4" s="33"/>
      <c r="R4" s="33"/>
      <c r="S4" s="33"/>
      <c r="T4" s="33"/>
      <c r="U4" s="33"/>
      <c r="V4" s="33"/>
      <c r="W4" s="33"/>
      <c r="X4" s="33"/>
      <c r="Y4" s="33"/>
      <c r="Z4" s="33"/>
    </row>
    <row r="5" ht="12.75" customHeight="1">
      <c r="A5" s="51" t="s">
        <v>52</v>
      </c>
      <c r="B5" s="53"/>
      <c r="C5" s="53"/>
      <c r="D5" s="54"/>
      <c r="E5" s="56" t="s">
        <v>53</v>
      </c>
      <c r="F5" s="57" t="s">
        <v>55</v>
      </c>
      <c r="G5" s="54"/>
      <c r="H5" s="56" t="s">
        <v>58</v>
      </c>
      <c r="I5" s="56" t="s">
        <v>60</v>
      </c>
      <c r="J5" s="57" t="s">
        <v>62</v>
      </c>
      <c r="K5" s="54"/>
      <c r="L5" s="58" t="s">
        <v>65</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4" t="s">
        <v>71</v>
      </c>
      <c r="M6" s="36"/>
      <c r="N6" s="64" t="s">
        <v>73</v>
      </c>
      <c r="O6" s="38"/>
      <c r="P6" s="33"/>
      <c r="Q6" s="33"/>
      <c r="R6" s="33"/>
      <c r="S6" s="33"/>
      <c r="T6" s="33"/>
      <c r="U6" s="33"/>
      <c r="V6" s="33"/>
      <c r="W6" s="33"/>
      <c r="X6" s="33"/>
      <c r="Y6" s="33"/>
      <c r="Z6" s="33"/>
    </row>
    <row r="7" ht="74.25" customHeight="1">
      <c r="A7" s="66" t="str">
        <f>'SET-G. Conocimiento'!$C6</f>
        <v>Obtener la percepción del cliente y/o usuarios sobre los diferentes programas y actividades de capacitación e inducción, que permitan emprender acciones de mejora y fijación permanente de nuevos estándares de calidad </v>
      </c>
      <c r="B7" s="44"/>
      <c r="C7" s="44"/>
      <c r="D7" s="45"/>
      <c r="E7" s="67" t="s">
        <v>77</v>
      </c>
      <c r="F7" s="68" t="str">
        <f>'SET-G. Conocimiento'!$D6</f>
        <v>Número de clientes satisfechos / Número de clientes encuestados *100</v>
      </c>
      <c r="G7" s="45"/>
      <c r="H7" s="69">
        <f>$O14</f>
        <v>0.75</v>
      </c>
      <c r="I7" s="70" t="str">
        <f>'SET-G. Conocimiento'!$E6</f>
        <v>Trimestral</v>
      </c>
      <c r="J7" s="71" t="s">
        <v>80</v>
      </c>
      <c r="K7" s="44"/>
      <c r="L7" s="44"/>
      <c r="M7" s="44"/>
      <c r="N7" s="44"/>
      <c r="O7" s="50"/>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1.75" customHeight="1">
      <c r="A9" s="75" t="s">
        <v>87</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92" t="s">
        <v>83</v>
      </c>
      <c r="B10" s="73"/>
      <c r="C10" s="73"/>
      <c r="D10" s="73"/>
      <c r="E10" s="73"/>
      <c r="F10" s="73"/>
      <c r="G10" s="73"/>
      <c r="H10" s="73"/>
      <c r="I10" s="73"/>
      <c r="J10" s="73"/>
      <c r="K10" s="73"/>
      <c r="L10" s="73"/>
      <c r="M10" s="73"/>
      <c r="N10" s="73"/>
      <c r="O10" s="74"/>
      <c r="P10" s="33"/>
      <c r="Q10" s="33"/>
      <c r="R10" s="33"/>
      <c r="S10" s="33"/>
      <c r="T10" s="33"/>
      <c r="U10" s="33"/>
      <c r="V10" s="81"/>
      <c r="W10" s="82"/>
      <c r="X10" s="82"/>
      <c r="Y10" s="33"/>
      <c r="Z10" s="33"/>
    </row>
    <row r="11" ht="16.5" customHeight="1">
      <c r="A11" s="83" t="s">
        <v>84</v>
      </c>
      <c r="B11" s="29"/>
      <c r="C11" s="29"/>
      <c r="D11" s="29"/>
      <c r="E11" s="29"/>
      <c r="F11" s="29"/>
      <c r="G11" s="29"/>
      <c r="H11" s="29"/>
      <c r="I11" s="29"/>
      <c r="J11" s="29"/>
      <c r="K11" s="29"/>
      <c r="L11" s="29"/>
      <c r="M11" s="29"/>
      <c r="N11" s="29"/>
      <c r="O11" s="32"/>
      <c r="P11" s="33"/>
      <c r="Q11" s="33"/>
      <c r="R11" s="33"/>
      <c r="S11" s="33"/>
      <c r="T11" s="33"/>
      <c r="U11" s="33"/>
      <c r="V11" s="81"/>
      <c r="W11" s="84"/>
      <c r="X11" s="84"/>
      <c r="Y11" s="33"/>
      <c r="Z11" s="33"/>
    </row>
    <row r="12" ht="16.5" customHeight="1">
      <c r="A12" s="85" t="s">
        <v>85</v>
      </c>
      <c r="B12" s="36"/>
      <c r="C12" s="86" t="s">
        <v>15</v>
      </c>
      <c r="D12" s="86" t="s">
        <v>16</v>
      </c>
      <c r="E12" s="86" t="s">
        <v>17</v>
      </c>
      <c r="F12" s="86" t="s">
        <v>18</v>
      </c>
      <c r="G12" s="86" t="s">
        <v>19</v>
      </c>
      <c r="H12" s="86" t="s">
        <v>20</v>
      </c>
      <c r="I12" s="86" t="s">
        <v>21</v>
      </c>
      <c r="J12" s="86" t="s">
        <v>22</v>
      </c>
      <c r="K12" s="86" t="s">
        <v>23</v>
      </c>
      <c r="L12" s="86" t="s">
        <v>24</v>
      </c>
      <c r="M12" s="86" t="s">
        <v>25</v>
      </c>
      <c r="N12" s="86" t="s">
        <v>26</v>
      </c>
      <c r="O12" s="87" t="s">
        <v>86</v>
      </c>
      <c r="P12" s="33"/>
      <c r="Q12" s="33"/>
      <c r="R12" s="33"/>
      <c r="S12" s="33"/>
      <c r="T12" s="33"/>
      <c r="U12" s="33"/>
      <c r="V12" s="81"/>
      <c r="W12" s="84"/>
      <c r="X12" s="84"/>
      <c r="Y12" s="33"/>
      <c r="Z12" s="33"/>
    </row>
    <row r="13" ht="16.5" customHeight="1">
      <c r="A13" s="88" t="s">
        <v>8</v>
      </c>
      <c r="B13" s="36"/>
      <c r="C13" s="90">
        <f t="shared" ref="C13:N13" si="1">$O$13</f>
        <v>0.72</v>
      </c>
      <c r="D13" s="90">
        <f t="shared" si="1"/>
        <v>0.72</v>
      </c>
      <c r="E13" s="90">
        <f t="shared" si="1"/>
        <v>0.72</v>
      </c>
      <c r="F13" s="90">
        <f t="shared" si="1"/>
        <v>0.72</v>
      </c>
      <c r="G13" s="90">
        <f t="shared" si="1"/>
        <v>0.72</v>
      </c>
      <c r="H13" s="90">
        <f t="shared" si="1"/>
        <v>0.72</v>
      </c>
      <c r="I13" s="90">
        <f t="shared" si="1"/>
        <v>0.72</v>
      </c>
      <c r="J13" s="90">
        <f t="shared" si="1"/>
        <v>0.72</v>
      </c>
      <c r="K13" s="90">
        <f t="shared" si="1"/>
        <v>0.72</v>
      </c>
      <c r="L13" s="90">
        <f t="shared" si="1"/>
        <v>0.72</v>
      </c>
      <c r="M13" s="90">
        <f t="shared" si="1"/>
        <v>0.72</v>
      </c>
      <c r="N13" s="90">
        <f t="shared" si="1"/>
        <v>0.72</v>
      </c>
      <c r="O13" s="91">
        <f>'SET-G. Conocimiento'!J6</f>
        <v>0.72</v>
      </c>
      <c r="P13" s="33"/>
      <c r="Q13" s="33"/>
      <c r="R13" s="33"/>
      <c r="S13" s="33"/>
      <c r="T13" s="33"/>
      <c r="U13" s="33"/>
      <c r="V13" s="81"/>
      <c r="W13" s="84"/>
      <c r="X13" s="84"/>
      <c r="Y13" s="33"/>
      <c r="Z13" s="33"/>
    </row>
    <row r="14" ht="17.25" customHeight="1">
      <c r="A14" s="88" t="s">
        <v>88</v>
      </c>
      <c r="B14" s="36"/>
      <c r="C14" s="90">
        <f t="shared" ref="C14:N14" si="2">$O$14</f>
        <v>0.75</v>
      </c>
      <c r="D14" s="90">
        <f t="shared" si="2"/>
        <v>0.75</v>
      </c>
      <c r="E14" s="90">
        <f t="shared" si="2"/>
        <v>0.75</v>
      </c>
      <c r="F14" s="90">
        <f t="shared" si="2"/>
        <v>0.75</v>
      </c>
      <c r="G14" s="90">
        <f t="shared" si="2"/>
        <v>0.75</v>
      </c>
      <c r="H14" s="90">
        <f t="shared" si="2"/>
        <v>0.75</v>
      </c>
      <c r="I14" s="90">
        <f t="shared" si="2"/>
        <v>0.75</v>
      </c>
      <c r="J14" s="90">
        <f t="shared" si="2"/>
        <v>0.75</v>
      </c>
      <c r="K14" s="90">
        <f t="shared" si="2"/>
        <v>0.75</v>
      </c>
      <c r="L14" s="90">
        <f t="shared" si="2"/>
        <v>0.75</v>
      </c>
      <c r="M14" s="90">
        <f t="shared" si="2"/>
        <v>0.75</v>
      </c>
      <c r="N14" s="90">
        <f t="shared" si="2"/>
        <v>0.75</v>
      </c>
      <c r="O14" s="91">
        <f>'SET-G. Conocimiento'!K6</f>
        <v>0.75</v>
      </c>
      <c r="P14" s="33"/>
      <c r="Q14" s="33"/>
      <c r="R14" s="33"/>
      <c r="S14" s="33"/>
      <c r="T14" s="33"/>
      <c r="U14" s="33"/>
      <c r="V14" s="81"/>
      <c r="W14" s="84"/>
      <c r="X14" s="84"/>
      <c r="Y14" s="33"/>
      <c r="Z14" s="33"/>
    </row>
    <row r="15" ht="17.25" customHeight="1">
      <c r="A15" s="93" t="s">
        <v>89</v>
      </c>
      <c r="B15" s="36"/>
      <c r="C15" s="94" t="str">
        <f t="shared" ref="C15:O15" si="3">IF((C17),C16/C17,"-")</f>
        <v>-</v>
      </c>
      <c r="D15" s="94">
        <f t="shared" si="3"/>
        <v>1</v>
      </c>
      <c r="E15" s="94">
        <f t="shared" si="3"/>
        <v>1</v>
      </c>
      <c r="F15" s="94">
        <f t="shared" si="3"/>
        <v>1</v>
      </c>
      <c r="G15" s="94">
        <f t="shared" si="3"/>
        <v>1</v>
      </c>
      <c r="H15" s="94" t="str">
        <f t="shared" si="3"/>
        <v>-</v>
      </c>
      <c r="I15" s="94" t="str">
        <f t="shared" si="3"/>
        <v>-</v>
      </c>
      <c r="J15" s="94" t="str">
        <f t="shared" si="3"/>
        <v>-</v>
      </c>
      <c r="K15" s="94" t="str">
        <f t="shared" si="3"/>
        <v>-</v>
      </c>
      <c r="L15" s="94" t="str">
        <f t="shared" si="3"/>
        <v>-</v>
      </c>
      <c r="M15" s="94" t="str">
        <f t="shared" si="3"/>
        <v>-</v>
      </c>
      <c r="N15" s="94" t="str">
        <f t="shared" si="3"/>
        <v>-</v>
      </c>
      <c r="O15" s="95">
        <f t="shared" si="3"/>
        <v>1</v>
      </c>
      <c r="P15" s="33"/>
      <c r="Q15" s="33"/>
      <c r="R15" s="33"/>
      <c r="S15" s="33"/>
      <c r="T15" s="33"/>
      <c r="U15" s="33"/>
      <c r="V15" s="81"/>
      <c r="W15" s="84"/>
      <c r="X15" s="84"/>
      <c r="Y15" s="33"/>
      <c r="Z15" s="33"/>
    </row>
    <row r="16" ht="18.0" customHeight="1">
      <c r="A16" s="96" t="s">
        <v>90</v>
      </c>
      <c r="B16" s="100" t="s">
        <v>102</v>
      </c>
      <c r="C16" s="98">
        <v>0.0</v>
      </c>
      <c r="D16" s="98">
        <v>90.0</v>
      </c>
      <c r="E16" s="98">
        <v>90.0</v>
      </c>
      <c r="F16" s="98">
        <v>90.0</v>
      </c>
      <c r="G16" s="98">
        <v>90.0</v>
      </c>
      <c r="H16" s="98">
        <v>0.0</v>
      </c>
      <c r="I16" s="98"/>
      <c r="J16" s="98"/>
      <c r="K16" s="98"/>
      <c r="L16" s="98"/>
      <c r="M16" s="98"/>
      <c r="N16" s="98"/>
      <c r="O16" s="99">
        <f t="shared" ref="O16:O17" si="4">SUM(C16:N16)</f>
        <v>360</v>
      </c>
      <c r="P16" s="33"/>
      <c r="Q16" s="33"/>
      <c r="R16" s="33"/>
      <c r="S16" s="33"/>
      <c r="T16" s="33"/>
      <c r="U16" s="33"/>
      <c r="V16" s="81"/>
      <c r="W16" s="84"/>
      <c r="X16" s="84"/>
      <c r="Y16" s="33"/>
      <c r="Z16" s="33"/>
    </row>
    <row r="17" ht="12.75" customHeight="1">
      <c r="A17" s="101"/>
      <c r="B17" s="100" t="s">
        <v>105</v>
      </c>
      <c r="C17" s="98">
        <v>0.0</v>
      </c>
      <c r="D17" s="98">
        <v>90.0</v>
      </c>
      <c r="E17" s="98">
        <v>90.0</v>
      </c>
      <c r="F17" s="98">
        <v>90.0</v>
      </c>
      <c r="G17" s="98">
        <v>90.0</v>
      </c>
      <c r="H17" s="98">
        <v>0.0</v>
      </c>
      <c r="I17" s="98"/>
      <c r="J17" s="98"/>
      <c r="K17" s="98"/>
      <c r="L17" s="98"/>
      <c r="M17" s="98"/>
      <c r="N17" s="98"/>
      <c r="O17" s="99">
        <f t="shared" si="4"/>
        <v>360</v>
      </c>
      <c r="P17" s="33"/>
      <c r="Q17" s="33"/>
      <c r="R17" s="33"/>
      <c r="S17" s="33"/>
      <c r="T17" s="33"/>
      <c r="U17" s="33"/>
      <c r="V17" s="81"/>
      <c r="W17" s="84"/>
      <c r="X17" s="84"/>
      <c r="Y17" s="33"/>
      <c r="Z17" s="33"/>
    </row>
    <row r="18" ht="17.25" customHeight="1">
      <c r="A18" s="101"/>
      <c r="B18" s="97"/>
      <c r="C18" s="98"/>
      <c r="D18" s="98"/>
      <c r="E18" s="98"/>
      <c r="F18" s="98"/>
      <c r="G18" s="98"/>
      <c r="H18" s="98"/>
      <c r="I18" s="98"/>
      <c r="J18" s="98"/>
      <c r="K18" s="98"/>
      <c r="L18" s="98"/>
      <c r="M18" s="98"/>
      <c r="N18" s="98"/>
      <c r="O18" s="99"/>
      <c r="P18" s="33"/>
      <c r="Q18" s="33"/>
      <c r="R18" s="33"/>
      <c r="S18" s="33"/>
      <c r="T18" s="33"/>
      <c r="U18" s="33"/>
      <c r="V18" s="81"/>
      <c r="W18" s="84"/>
      <c r="X18" s="84"/>
      <c r="Y18" s="33"/>
      <c r="Z18" s="33"/>
    </row>
    <row r="19" ht="18.0" customHeight="1">
      <c r="A19" s="102"/>
      <c r="B19" s="103" t="s">
        <v>95</v>
      </c>
      <c r="C19" s="104"/>
      <c r="D19" s="104"/>
      <c r="E19" s="104"/>
      <c r="F19" s="104"/>
      <c r="G19" s="104"/>
      <c r="H19" s="104"/>
      <c r="I19" s="104"/>
      <c r="J19" s="104"/>
      <c r="K19" s="104"/>
      <c r="L19" s="104"/>
      <c r="M19" s="104"/>
      <c r="N19" s="104"/>
      <c r="O19" s="105"/>
      <c r="P19" s="33"/>
      <c r="Q19" s="33"/>
      <c r="R19" s="33"/>
      <c r="S19" s="33"/>
      <c r="T19" s="33"/>
      <c r="U19" s="33"/>
      <c r="V19" s="81"/>
      <c r="W19" s="84"/>
      <c r="X19" s="84"/>
      <c r="Y19" s="33"/>
      <c r="Z19" s="33"/>
    </row>
    <row r="20" ht="14.25" customHeight="1">
      <c r="A20" s="106" t="s">
        <v>96</v>
      </c>
      <c r="B20" s="53"/>
      <c r="C20" s="54"/>
      <c r="D20" s="111" t="str">
        <f>'SET-G. Conocimiento'!$G6</f>
        <v>Entre 70% y 100%</v>
      </c>
      <c r="E20" s="109"/>
      <c r="F20" s="109"/>
      <c r="G20" s="110"/>
      <c r="H20" s="111" t="str">
        <f>'SET-G. Conocimiento'!$H6</f>
        <v>Entre 60% y 69%</v>
      </c>
      <c r="I20" s="109"/>
      <c r="J20" s="109"/>
      <c r="K20" s="110"/>
      <c r="L20" s="111" t="str">
        <f>'SET-G. Conocimiento'!$I6</f>
        <v>Menor al 59%</v>
      </c>
      <c r="M20" s="109"/>
      <c r="N20" s="109"/>
      <c r="O20" s="110"/>
      <c r="P20" s="33"/>
      <c r="Q20" s="33"/>
      <c r="R20" s="33"/>
      <c r="S20" s="33"/>
      <c r="T20" s="33"/>
      <c r="U20" s="33"/>
      <c r="V20" s="81"/>
      <c r="W20" s="84"/>
      <c r="X20" s="84"/>
      <c r="Y20" s="33"/>
      <c r="Z20" s="33"/>
    </row>
    <row r="21" ht="33.0" customHeight="1">
      <c r="A21" s="112"/>
      <c r="B21" s="76"/>
      <c r="C21" s="113"/>
      <c r="D21" s="114" t="s">
        <v>11</v>
      </c>
      <c r="E21" s="115"/>
      <c r="F21" s="115"/>
      <c r="G21" s="116"/>
      <c r="H21" s="117" t="s">
        <v>12</v>
      </c>
      <c r="I21" s="115"/>
      <c r="J21" s="115"/>
      <c r="K21" s="116"/>
      <c r="L21" s="118" t="s">
        <v>13</v>
      </c>
      <c r="M21" s="115"/>
      <c r="N21" s="115"/>
      <c r="O21" s="119"/>
      <c r="P21" s="33"/>
      <c r="Q21" s="33"/>
      <c r="R21" s="33"/>
      <c r="S21" s="33"/>
      <c r="T21" s="33"/>
      <c r="U21" s="33"/>
      <c r="V21" s="81"/>
      <c r="W21" s="84"/>
      <c r="X21" s="84"/>
      <c r="Y21" s="33"/>
      <c r="Z21" s="33"/>
    </row>
    <row r="22" ht="15.75" customHeight="1">
      <c r="A22" s="120" t="s">
        <v>97</v>
      </c>
      <c r="B22" s="115"/>
      <c r="C22" s="115"/>
      <c r="D22" s="115"/>
      <c r="E22" s="115"/>
      <c r="F22" s="115"/>
      <c r="G22" s="115"/>
      <c r="H22" s="115"/>
      <c r="I22" s="115"/>
      <c r="J22" s="115"/>
      <c r="K22" s="115"/>
      <c r="L22" s="115"/>
      <c r="M22" s="115"/>
      <c r="N22" s="115"/>
      <c r="O22" s="119"/>
      <c r="P22" s="33"/>
      <c r="Q22" s="33"/>
      <c r="R22" s="33"/>
      <c r="S22" s="33"/>
      <c r="T22" s="33"/>
      <c r="U22" s="33"/>
      <c r="V22" s="81"/>
      <c r="W22" s="84"/>
      <c r="X22" s="84"/>
      <c r="Y22" s="33"/>
      <c r="Z22" s="33"/>
    </row>
    <row r="23" ht="264.75" customHeight="1">
      <c r="A23" s="122"/>
      <c r="B23" s="109"/>
      <c r="C23" s="109"/>
      <c r="D23" s="109"/>
      <c r="E23" s="109"/>
      <c r="F23" s="109"/>
      <c r="G23" s="109"/>
      <c r="H23" s="109"/>
      <c r="I23" s="109"/>
      <c r="J23" s="109"/>
      <c r="K23" s="109"/>
      <c r="L23" s="109"/>
      <c r="M23" s="109"/>
      <c r="N23" s="109"/>
      <c r="O23" s="110"/>
      <c r="P23" s="33"/>
      <c r="Q23" s="33"/>
      <c r="R23" s="33"/>
      <c r="S23" s="33"/>
      <c r="T23" s="33"/>
      <c r="U23" s="33"/>
      <c r="V23" s="81"/>
      <c r="W23" s="33"/>
      <c r="X23" s="33"/>
      <c r="Y23" s="33"/>
      <c r="Z23" s="33"/>
    </row>
    <row r="24" ht="15.0" customHeight="1">
      <c r="A24" s="123" t="s">
        <v>116</v>
      </c>
      <c r="B24" s="29"/>
      <c r="C24" s="29"/>
      <c r="D24" s="29"/>
      <c r="E24" s="29"/>
      <c r="F24" s="29"/>
      <c r="G24" s="29"/>
      <c r="H24" s="29"/>
      <c r="I24" s="29"/>
      <c r="J24" s="29"/>
      <c r="K24" s="29"/>
      <c r="L24" s="29"/>
      <c r="M24" s="30"/>
      <c r="N24" s="124" t="s">
        <v>100</v>
      </c>
      <c r="O24" s="32"/>
      <c r="P24" s="33"/>
      <c r="Q24" s="33"/>
      <c r="R24" s="33"/>
      <c r="S24" s="33"/>
      <c r="T24" s="33"/>
      <c r="U24" s="33"/>
      <c r="V24" s="33"/>
      <c r="W24" s="33"/>
      <c r="X24" s="33"/>
      <c r="Y24" s="33"/>
      <c r="Z24" s="33"/>
    </row>
    <row r="25" ht="18.75" customHeight="1">
      <c r="A25" s="129" t="s">
        <v>118</v>
      </c>
      <c r="B25" s="35"/>
      <c r="C25" s="35"/>
      <c r="D25" s="35"/>
      <c r="E25" s="35"/>
      <c r="F25" s="35"/>
      <c r="G25" s="35"/>
      <c r="H25" s="35"/>
      <c r="I25" s="35"/>
      <c r="J25" s="35"/>
      <c r="K25" s="35"/>
      <c r="L25" s="35"/>
      <c r="M25" s="36"/>
      <c r="N25" s="127">
        <v>46023.0</v>
      </c>
      <c r="O25" s="38"/>
      <c r="P25" s="33"/>
      <c r="Q25" s="33"/>
      <c r="R25" s="33"/>
      <c r="S25" s="33"/>
      <c r="T25" s="33"/>
      <c r="U25" s="33"/>
      <c r="V25" s="33"/>
      <c r="W25" s="33"/>
      <c r="X25" s="33"/>
      <c r="Y25" s="33"/>
      <c r="Z25" s="33"/>
    </row>
    <row r="26" ht="25.5" customHeight="1">
      <c r="A26" s="129" t="s">
        <v>120</v>
      </c>
      <c r="B26" s="35"/>
      <c r="C26" s="35"/>
      <c r="D26" s="35"/>
      <c r="E26" s="35"/>
      <c r="F26" s="35"/>
      <c r="G26" s="35"/>
      <c r="H26" s="35"/>
      <c r="I26" s="35"/>
      <c r="J26" s="35"/>
      <c r="K26" s="35"/>
      <c r="L26" s="35"/>
      <c r="M26" s="36"/>
      <c r="N26" s="127">
        <v>46054.0</v>
      </c>
      <c r="O26" s="38"/>
      <c r="P26" s="33"/>
      <c r="Q26" s="33"/>
      <c r="R26" s="33"/>
      <c r="S26" s="33"/>
      <c r="T26" s="33"/>
      <c r="U26" s="33"/>
      <c r="V26" s="33"/>
      <c r="W26" s="33"/>
      <c r="X26" s="33"/>
      <c r="Y26" s="33"/>
      <c r="Z26" s="33"/>
    </row>
    <row r="27" ht="17.25" customHeight="1">
      <c r="A27" s="129" t="s">
        <v>122</v>
      </c>
      <c r="B27" s="35"/>
      <c r="C27" s="35"/>
      <c r="D27" s="35"/>
      <c r="E27" s="35"/>
      <c r="F27" s="35"/>
      <c r="G27" s="35"/>
      <c r="H27" s="35"/>
      <c r="I27" s="35"/>
      <c r="J27" s="35"/>
      <c r="K27" s="35"/>
      <c r="L27" s="35"/>
      <c r="M27" s="36"/>
      <c r="N27" s="127">
        <v>46082.0</v>
      </c>
      <c r="O27" s="38"/>
      <c r="P27" s="33"/>
      <c r="Q27" s="33"/>
      <c r="R27" s="33"/>
      <c r="S27" s="33"/>
      <c r="T27" s="33"/>
      <c r="U27" s="33"/>
      <c r="V27" s="33"/>
      <c r="W27" s="33"/>
      <c r="X27" s="33"/>
      <c r="Y27" s="33"/>
      <c r="Z27" s="33"/>
    </row>
    <row r="28" ht="22.5" customHeight="1">
      <c r="A28" s="129" t="s">
        <v>128</v>
      </c>
      <c r="B28" s="35"/>
      <c r="C28" s="35"/>
      <c r="D28" s="35"/>
      <c r="E28" s="35"/>
      <c r="F28" s="35"/>
      <c r="G28" s="35"/>
      <c r="H28" s="35"/>
      <c r="I28" s="35"/>
      <c r="J28" s="35"/>
      <c r="K28" s="35"/>
      <c r="L28" s="35"/>
      <c r="M28" s="36"/>
      <c r="N28" s="127">
        <v>46113.0</v>
      </c>
      <c r="O28" s="38"/>
      <c r="P28" s="33"/>
      <c r="Q28" s="33"/>
      <c r="R28" s="33"/>
      <c r="S28" s="33"/>
      <c r="T28" s="33"/>
      <c r="U28" s="33"/>
      <c r="V28" s="33"/>
      <c r="W28" s="33"/>
      <c r="X28" s="33"/>
      <c r="Y28" s="33"/>
      <c r="Z28" s="33"/>
    </row>
    <row r="29" ht="17.25" customHeight="1">
      <c r="A29" s="129" t="s">
        <v>133</v>
      </c>
      <c r="B29" s="35"/>
      <c r="C29" s="35"/>
      <c r="D29" s="35"/>
      <c r="E29" s="35"/>
      <c r="F29" s="35"/>
      <c r="G29" s="35"/>
      <c r="H29" s="35"/>
      <c r="I29" s="35"/>
      <c r="J29" s="35"/>
      <c r="K29" s="35"/>
      <c r="L29" s="35"/>
      <c r="M29" s="36"/>
      <c r="N29" s="127">
        <v>46143.0</v>
      </c>
      <c r="O29" s="38"/>
      <c r="P29" s="33"/>
      <c r="Q29" s="33"/>
      <c r="R29" s="33"/>
      <c r="S29" s="33"/>
      <c r="T29" s="33"/>
      <c r="U29" s="33"/>
      <c r="V29" s="33"/>
      <c r="W29" s="33"/>
      <c r="X29" s="33"/>
      <c r="Y29" s="33"/>
      <c r="Z29" s="33"/>
    </row>
    <row r="30" ht="17.25" customHeight="1">
      <c r="A30" s="129" t="s">
        <v>136</v>
      </c>
      <c r="B30" s="35"/>
      <c r="C30" s="35"/>
      <c r="D30" s="35"/>
      <c r="E30" s="35"/>
      <c r="F30" s="35"/>
      <c r="G30" s="35"/>
      <c r="H30" s="35"/>
      <c r="I30" s="35"/>
      <c r="J30" s="35"/>
      <c r="K30" s="35"/>
      <c r="L30" s="35"/>
      <c r="M30" s="36"/>
      <c r="N30" s="127">
        <v>46174.0</v>
      </c>
      <c r="O30" s="38"/>
      <c r="P30" s="33"/>
      <c r="Q30" s="33"/>
      <c r="R30" s="33"/>
      <c r="S30" s="33"/>
      <c r="T30" s="33"/>
      <c r="U30" s="33"/>
      <c r="V30" s="33"/>
      <c r="W30" s="33"/>
      <c r="X30" s="33"/>
      <c r="Y30" s="33"/>
      <c r="Z30" s="33"/>
    </row>
    <row r="31" ht="17.25" customHeight="1">
      <c r="A31" s="125"/>
      <c r="B31" s="35"/>
      <c r="C31" s="35"/>
      <c r="D31" s="35"/>
      <c r="E31" s="35"/>
      <c r="F31" s="35"/>
      <c r="G31" s="35"/>
      <c r="H31" s="35"/>
      <c r="I31" s="35"/>
      <c r="J31" s="35"/>
      <c r="K31" s="35"/>
      <c r="L31" s="35"/>
      <c r="M31" s="36"/>
      <c r="N31" s="127">
        <v>46204.0</v>
      </c>
      <c r="O31" s="38"/>
      <c r="P31" s="33"/>
      <c r="Q31" s="33"/>
      <c r="R31" s="33"/>
      <c r="S31" s="33"/>
      <c r="T31" s="33"/>
      <c r="U31" s="33"/>
      <c r="V31" s="33"/>
      <c r="W31" s="33"/>
      <c r="X31" s="33"/>
      <c r="Y31" s="33"/>
      <c r="Z31" s="33"/>
    </row>
    <row r="32" ht="17.25" customHeight="1">
      <c r="A32" s="125"/>
      <c r="B32" s="35"/>
      <c r="C32" s="35"/>
      <c r="D32" s="35"/>
      <c r="E32" s="35"/>
      <c r="F32" s="35"/>
      <c r="G32" s="35"/>
      <c r="H32" s="35"/>
      <c r="I32" s="35"/>
      <c r="J32" s="35"/>
      <c r="K32" s="35"/>
      <c r="L32" s="35"/>
      <c r="M32" s="36"/>
      <c r="N32" s="127">
        <v>46235.0</v>
      </c>
      <c r="O32" s="38"/>
      <c r="P32" s="33"/>
      <c r="Q32" s="33"/>
      <c r="R32" s="33"/>
      <c r="S32" s="33"/>
      <c r="T32" s="33"/>
      <c r="U32" s="33"/>
      <c r="V32" s="33"/>
      <c r="W32" s="33"/>
      <c r="X32" s="33"/>
      <c r="Y32" s="33"/>
      <c r="Z32" s="33"/>
    </row>
    <row r="33" ht="15.75" customHeight="1">
      <c r="A33" s="125"/>
      <c r="B33" s="35"/>
      <c r="C33" s="35"/>
      <c r="D33" s="35"/>
      <c r="E33" s="35"/>
      <c r="F33" s="35"/>
      <c r="G33" s="35"/>
      <c r="H33" s="35"/>
      <c r="I33" s="35"/>
      <c r="J33" s="35"/>
      <c r="K33" s="35"/>
      <c r="L33" s="35"/>
      <c r="M33" s="36"/>
      <c r="N33" s="127">
        <v>46266.0</v>
      </c>
      <c r="O33" s="38"/>
      <c r="P33" s="33"/>
      <c r="Q33" s="33"/>
      <c r="R33" s="33"/>
      <c r="S33" s="33"/>
      <c r="T33" s="33"/>
      <c r="U33" s="33"/>
      <c r="V33" s="33"/>
      <c r="W33" s="33"/>
      <c r="X33" s="33"/>
      <c r="Y33" s="33"/>
      <c r="Z33" s="33"/>
    </row>
    <row r="34" ht="12.75" customHeight="1">
      <c r="A34" s="125"/>
      <c r="B34" s="35"/>
      <c r="C34" s="35"/>
      <c r="D34" s="35"/>
      <c r="E34" s="35"/>
      <c r="F34" s="35"/>
      <c r="G34" s="35"/>
      <c r="H34" s="35"/>
      <c r="I34" s="35"/>
      <c r="J34" s="35"/>
      <c r="K34" s="35"/>
      <c r="L34" s="35"/>
      <c r="M34" s="36"/>
      <c r="N34" s="127">
        <v>46296.0</v>
      </c>
      <c r="O34" s="38"/>
      <c r="P34" s="33"/>
      <c r="Q34" s="33"/>
      <c r="R34" s="33"/>
      <c r="S34" s="33"/>
      <c r="T34" s="33"/>
      <c r="U34" s="33"/>
      <c r="V34" s="33"/>
      <c r="W34" s="33"/>
      <c r="X34" s="33"/>
      <c r="Y34" s="33"/>
      <c r="Z34" s="33"/>
    </row>
    <row r="35" ht="17.25" customHeight="1">
      <c r="A35" s="125"/>
      <c r="B35" s="35"/>
      <c r="C35" s="35"/>
      <c r="D35" s="35"/>
      <c r="E35" s="35"/>
      <c r="F35" s="35"/>
      <c r="G35" s="35"/>
      <c r="H35" s="35"/>
      <c r="I35" s="35"/>
      <c r="J35" s="35"/>
      <c r="K35" s="35"/>
      <c r="L35" s="35"/>
      <c r="M35" s="36"/>
      <c r="N35" s="127">
        <v>46327.0</v>
      </c>
      <c r="O35" s="38"/>
      <c r="P35" s="33"/>
      <c r="Q35" s="33"/>
      <c r="R35" s="33"/>
      <c r="S35" s="33"/>
      <c r="T35" s="33"/>
      <c r="U35" s="33"/>
      <c r="V35" s="33"/>
      <c r="W35" s="33"/>
      <c r="X35" s="33"/>
      <c r="Y35" s="33"/>
      <c r="Z35" s="33"/>
    </row>
    <row r="36" ht="17.25" customHeight="1">
      <c r="A36" s="125"/>
      <c r="B36" s="35"/>
      <c r="C36" s="35"/>
      <c r="D36" s="35"/>
      <c r="E36" s="35"/>
      <c r="F36" s="35"/>
      <c r="G36" s="35"/>
      <c r="H36" s="35"/>
      <c r="I36" s="35"/>
      <c r="J36" s="35"/>
      <c r="K36" s="35"/>
      <c r="L36" s="35"/>
      <c r="M36" s="36"/>
      <c r="N36" s="127">
        <v>46357.0</v>
      </c>
      <c r="O36" s="38"/>
      <c r="P36" s="33"/>
      <c r="Q36" s="33"/>
      <c r="R36" s="33"/>
      <c r="S36" s="33"/>
      <c r="T36" s="33"/>
      <c r="U36" s="33"/>
      <c r="V36" s="33"/>
      <c r="W36" s="33"/>
      <c r="X36" s="33"/>
      <c r="Y36" s="33"/>
      <c r="Z36" s="33"/>
    </row>
    <row r="37" ht="19.5" customHeight="1">
      <c r="A37" s="123" t="s">
        <v>137</v>
      </c>
      <c r="B37" s="29"/>
      <c r="C37" s="29"/>
      <c r="D37" s="29"/>
      <c r="E37" s="29"/>
      <c r="F37" s="29"/>
      <c r="G37" s="29"/>
      <c r="H37" s="29"/>
      <c r="I37" s="29"/>
      <c r="J37" s="29"/>
      <c r="K37" s="29"/>
      <c r="L37" s="29"/>
      <c r="M37" s="30"/>
      <c r="N37" s="124" t="s">
        <v>100</v>
      </c>
      <c r="O37" s="32"/>
      <c r="P37" s="33"/>
      <c r="Q37" s="33"/>
      <c r="R37" s="33"/>
      <c r="S37" s="33"/>
      <c r="T37" s="33"/>
      <c r="U37" s="33"/>
      <c r="V37" s="33"/>
      <c r="W37" s="33"/>
      <c r="X37" s="33"/>
      <c r="Y37" s="33"/>
      <c r="Z37" s="33"/>
    </row>
    <row r="38" ht="12.75" customHeight="1">
      <c r="A38" s="125"/>
      <c r="B38" s="35"/>
      <c r="C38" s="35"/>
      <c r="D38" s="35"/>
      <c r="E38" s="35"/>
      <c r="F38" s="35"/>
      <c r="G38" s="35"/>
      <c r="H38" s="35"/>
      <c r="I38" s="35"/>
      <c r="J38" s="35"/>
      <c r="K38" s="35"/>
      <c r="L38" s="35"/>
      <c r="M38" s="36"/>
      <c r="N38" s="131"/>
      <c r="O38" s="38"/>
      <c r="P38" s="33"/>
      <c r="Q38" s="33"/>
      <c r="R38" s="33"/>
      <c r="S38" s="33"/>
      <c r="T38" s="33"/>
      <c r="U38" s="33"/>
      <c r="V38" s="33"/>
      <c r="W38" s="33"/>
      <c r="X38" s="33"/>
      <c r="Y38" s="33"/>
      <c r="Z38" s="33"/>
    </row>
    <row r="39" ht="12.75" customHeight="1">
      <c r="A39" s="132"/>
      <c r="B39" s="44"/>
      <c r="C39" s="44"/>
      <c r="D39" s="44"/>
      <c r="E39" s="44"/>
      <c r="F39" s="44"/>
      <c r="G39" s="44"/>
      <c r="H39" s="44"/>
      <c r="I39" s="44"/>
      <c r="J39" s="44"/>
      <c r="K39" s="44"/>
      <c r="L39" s="44"/>
      <c r="M39" s="45"/>
      <c r="N39" s="133"/>
      <c r="O39" s="50"/>
      <c r="P39" s="33"/>
      <c r="Q39" s="33"/>
      <c r="R39" s="33"/>
      <c r="S39" s="33"/>
      <c r="T39" s="33"/>
      <c r="U39" s="33"/>
      <c r="V39" s="33"/>
      <c r="W39" s="33"/>
      <c r="X39" s="33"/>
      <c r="Y39" s="33"/>
      <c r="Z39" s="33"/>
    </row>
    <row r="40" ht="5.25"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5" t="s">
        <v>121</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5" t="s">
        <v>123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5" t="s">
        <v>124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5" t="s">
        <v>125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5" t="s">
        <v>126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5" t="s">
        <v>127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5" t="s">
        <v>129</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5" t="s">
        <v>130</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5" t="s">
        <v>131</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5"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5" t="s">
        <v>132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5" t="s">
        <v>134</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5" t="s">
        <v>135</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2">
        <v>0.72</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2">
        <v>0.75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scale="73" orientation="portrait"/>
  <headerFooter>
    <oddHeader>&amp;L &amp;C AGUAS DEL HUILA S.A. E.S.P. NIT.  800.100.553-2 FORMATO: MATRIZ DE REGISTRO Y MEDICIÓN DE INDICADORES VERSION 8.0</oddHeader>
    <oddFooter>&amp;RPágina. &amp;P | &amp;P</oddFooter>
  </headerFooter>
  <drawing r:id="rId1"/>
</worksheet>
</file>